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403"/>
  </bookViews>
  <sheets>
    <sheet name="1" sheetId="23" r:id="rId1"/>
    <sheet name="2" sheetId="39" r:id="rId2"/>
    <sheet name="3" sheetId="50" r:id="rId3"/>
    <sheet name="4" sheetId="51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9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'10'!$A$1:$AG$16</definedName>
    <definedName name="_xlnm.Print_Area" localSheetId="10">'11'!#REF!</definedName>
    <definedName name="_xlnm.Print_Area" localSheetId="12">'13'!$A$1:$M$14</definedName>
    <definedName name="_xlnm.Print_Area" localSheetId="13">'14'!$A$1:$I$22</definedName>
    <definedName name="_xlnm.Print_Area" localSheetId="14">'15'!$A$1:$AG$16</definedName>
    <definedName name="_xlnm.Print_Area" localSheetId="15">'16'!$A$1:$AG$16</definedName>
    <definedName name="_xlnm.Print_Area" localSheetId="1">'2'!$A$1:$AG$14</definedName>
    <definedName name="_xlnm.Print_Area" localSheetId="2">'3'!$A$1:$E$20</definedName>
    <definedName name="_xlnm.Print_Area" localSheetId="3">'4'!$A$1:$AG$14</definedName>
    <definedName name="_xlnm.Print_Area" localSheetId="4">'5'!$A$1:$E$20</definedName>
    <definedName name="_xlnm.Print_Area" localSheetId="5">'6'!$A$1:$AG$15</definedName>
    <definedName name="_xlnm.Print_Area" localSheetId="6">'7'!$A$1:$E$20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3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3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3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1"/>
  <c r="C15"/>
  <c r="E15"/>
  <c r="F15"/>
  <c r="I15"/>
  <c r="K15"/>
  <c r="L15"/>
  <c r="N15"/>
  <c r="O15"/>
  <c r="Q15"/>
  <c r="R15"/>
  <c r="S15"/>
  <c r="T15"/>
  <c r="U15"/>
  <c r="V15"/>
  <c r="W15"/>
  <c r="Y15"/>
  <c r="Z15"/>
  <c r="AB15"/>
  <c r="AC15"/>
  <c r="AE15"/>
  <c r="AF15"/>
  <c r="B15"/>
  <c r="AG16" i="30"/>
  <c r="AD16"/>
  <c r="AA16"/>
  <c r="X16"/>
  <c r="P16"/>
  <c r="M16"/>
  <c r="J16"/>
  <c r="G16"/>
  <c r="D16"/>
  <c r="AG15"/>
  <c r="AD15"/>
  <c r="AA15"/>
  <c r="X15"/>
  <c r="U15"/>
  <c r="P15"/>
  <c r="M15"/>
  <c r="J15"/>
  <c r="G15"/>
  <c r="D15"/>
  <c r="AG14"/>
  <c r="AD14"/>
  <c r="AA14"/>
  <c r="X14"/>
  <c r="M14"/>
  <c r="J14"/>
  <c r="G14"/>
  <c r="D14"/>
  <c r="AG13"/>
  <c r="AD13"/>
  <c r="AA13"/>
  <c r="X13"/>
  <c r="U13"/>
  <c r="P13"/>
  <c r="M13"/>
  <c r="J13"/>
  <c r="G13"/>
  <c r="D13"/>
  <c r="AG12"/>
  <c r="AD12"/>
  <c r="AA12"/>
  <c r="X12"/>
  <c r="P12"/>
  <c r="M12"/>
  <c r="J12"/>
  <c r="G12"/>
  <c r="D12"/>
  <c r="AG11"/>
  <c r="AD11"/>
  <c r="AA11"/>
  <c r="X11"/>
  <c r="U11"/>
  <c r="P11"/>
  <c r="M11"/>
  <c r="J11"/>
  <c r="G11"/>
  <c r="D11"/>
  <c r="AG10"/>
  <c r="AD10"/>
  <c r="AA10"/>
  <c r="X10"/>
  <c r="U10"/>
  <c r="P10"/>
  <c r="M10"/>
  <c r="J10"/>
  <c r="G10"/>
  <c r="D10"/>
  <c r="AF9"/>
  <c r="AG9" s="1"/>
  <c r="AE9"/>
  <c r="AC9"/>
  <c r="AD9" s="1"/>
  <c r="AB9"/>
  <c r="Z9"/>
  <c r="AA9" s="1"/>
  <c r="Y9"/>
  <c r="W9"/>
  <c r="X9" s="1"/>
  <c r="V9"/>
  <c r="T9"/>
  <c r="U9" s="1"/>
  <c r="S9"/>
  <c r="R9"/>
  <c r="Q9"/>
  <c r="O9"/>
  <c r="P9" s="1"/>
  <c r="N9"/>
  <c r="L9"/>
  <c r="M9" s="1"/>
  <c r="K9"/>
  <c r="I9"/>
  <c r="J9" s="1"/>
  <c r="H9"/>
  <c r="F9"/>
  <c r="G9" s="1"/>
  <c r="E9"/>
  <c r="C9"/>
  <c r="D9" s="1"/>
  <c r="B9"/>
  <c r="C21" i="40"/>
  <c r="E21" s="1"/>
  <c r="B21"/>
  <c r="D21" s="1"/>
  <c r="C20"/>
  <c r="E20" s="1"/>
  <c r="B20"/>
  <c r="D20" s="1"/>
  <c r="C19"/>
  <c r="E19" s="1"/>
  <c r="B19"/>
  <c r="D19" s="1"/>
  <c r="C14"/>
  <c r="D14" s="1"/>
  <c r="B14"/>
  <c r="C13"/>
  <c r="B13"/>
  <c r="E13" s="1"/>
  <c r="C11"/>
  <c r="E11" s="1"/>
  <c r="B11"/>
  <c r="C10"/>
  <c r="D10" s="1"/>
  <c r="B10"/>
  <c r="C9"/>
  <c r="D9" s="1"/>
  <c r="B9"/>
  <c r="C8"/>
  <c r="D8" s="1"/>
  <c r="B8"/>
  <c r="C7"/>
  <c r="D7" s="1"/>
  <c r="B7"/>
  <c r="E9" l="1"/>
  <c r="E10"/>
  <c r="E14"/>
  <c r="E7"/>
  <c r="E8"/>
  <c r="D9" i="24" l="1"/>
  <c r="M8" i="34"/>
  <c r="P9" i="39"/>
  <c r="P11"/>
  <c r="H13" i="45" l="1"/>
  <c r="D13" l="1"/>
  <c r="AA14" i="34"/>
  <c r="AA12"/>
  <c r="AD14"/>
  <c r="AD12"/>
  <c r="AG12"/>
  <c r="X12"/>
  <c r="D12"/>
  <c r="G12"/>
  <c r="J12"/>
  <c r="P12" i="46" l="1"/>
  <c r="AG10" i="39"/>
  <c r="I13" i="45"/>
  <c r="E13"/>
  <c r="D10"/>
  <c r="E10"/>
  <c r="H10"/>
  <c r="I10"/>
  <c r="J16" i="46"/>
  <c r="J15"/>
  <c r="J14"/>
  <c r="J13"/>
  <c r="J12"/>
  <c r="J11"/>
  <c r="J10"/>
  <c r="J16" i="47"/>
  <c r="J15"/>
  <c r="J14"/>
  <c r="J13"/>
  <c r="J12"/>
  <c r="J11"/>
  <c r="J10"/>
  <c r="J9"/>
  <c r="E11" i="24"/>
  <c r="D8"/>
  <c r="E8"/>
  <c r="J9" i="34"/>
  <c r="J8"/>
  <c r="E11" i="50"/>
  <c r="D8"/>
  <c r="E8"/>
  <c r="J14" i="51"/>
  <c r="J13"/>
  <c r="J12"/>
  <c r="J11"/>
  <c r="J10"/>
  <c r="J9"/>
  <c r="J8"/>
  <c r="J7"/>
  <c r="J15" s="1"/>
  <c r="E11" i="23" l="1"/>
  <c r="D8"/>
  <c r="E8"/>
  <c r="J14" i="39"/>
  <c r="J13"/>
  <c r="J12"/>
  <c r="J11"/>
  <c r="J10"/>
  <c r="J9"/>
  <c r="J8"/>
  <c r="J7"/>
  <c r="P14" l="1"/>
  <c r="M12"/>
  <c r="U11" i="46" l="1"/>
  <c r="X14" i="34" l="1"/>
  <c r="P14"/>
  <c r="G14"/>
  <c r="D14"/>
  <c r="I8" i="45" l="1"/>
  <c r="H8"/>
  <c r="E8"/>
  <c r="D8"/>
  <c r="I20"/>
  <c r="H20"/>
  <c r="E20"/>
  <c r="D20"/>
  <c r="AA16" i="46"/>
  <c r="AA15"/>
  <c r="AA14"/>
  <c r="AA13"/>
  <c r="AA12"/>
  <c r="AA11"/>
  <c r="AA10"/>
  <c r="AA9"/>
  <c r="D16"/>
  <c r="D15"/>
  <c r="D14"/>
  <c r="D13"/>
  <c r="D12"/>
  <c r="D11"/>
  <c r="D10"/>
  <c r="D9"/>
  <c r="AA16" i="47" l="1"/>
  <c r="AA15"/>
  <c r="AA14"/>
  <c r="AA13"/>
  <c r="AA12"/>
  <c r="AA11"/>
  <c r="AA10"/>
  <c r="AA9"/>
  <c r="D16"/>
  <c r="D15"/>
  <c r="D14"/>
  <c r="D13"/>
  <c r="D12"/>
  <c r="D11"/>
  <c r="D10"/>
  <c r="D9"/>
  <c r="AD15" i="34"/>
  <c r="AA15"/>
  <c r="G15"/>
  <c r="D15"/>
  <c r="AG13"/>
  <c r="G13"/>
  <c r="D13"/>
  <c r="AD11"/>
  <c r="AA11"/>
  <c r="G11"/>
  <c r="D11"/>
  <c r="AG9"/>
  <c r="AD9"/>
  <c r="AA9"/>
  <c r="X9"/>
  <c r="G9"/>
  <c r="D9"/>
  <c r="AG8"/>
  <c r="AD8"/>
  <c r="AA8"/>
  <c r="X8"/>
  <c r="P8"/>
  <c r="G8"/>
  <c r="D8"/>
  <c r="AG14" i="39"/>
  <c r="AD14"/>
  <c r="AA14"/>
  <c r="X14"/>
  <c r="M14"/>
  <c r="G14"/>
  <c r="D14"/>
  <c r="AG13"/>
  <c r="AD13"/>
  <c r="AA13"/>
  <c r="X13"/>
  <c r="P13"/>
  <c r="M13"/>
  <c r="G13"/>
  <c r="D13"/>
  <c r="AG12"/>
  <c r="AD12"/>
  <c r="AA12"/>
  <c r="X12"/>
  <c r="G12"/>
  <c r="D12"/>
  <c r="AG11"/>
  <c r="AD11"/>
  <c r="AA11"/>
  <c r="X11"/>
  <c r="M11"/>
  <c r="G11"/>
  <c r="D11"/>
  <c r="AD10"/>
  <c r="AA10"/>
  <c r="X10"/>
  <c r="M10"/>
  <c r="G10"/>
  <c r="D10"/>
  <c r="AG9"/>
  <c r="AD9"/>
  <c r="AA9"/>
  <c r="X9"/>
  <c r="M9"/>
  <c r="G9"/>
  <c r="D9"/>
  <c r="AG8"/>
  <c r="AD8"/>
  <c r="AA8"/>
  <c r="X8"/>
  <c r="P8"/>
  <c r="M8"/>
  <c r="G8"/>
  <c r="D8"/>
  <c r="AG7"/>
  <c r="AD7"/>
  <c r="AA7"/>
  <c r="X7"/>
  <c r="P7"/>
  <c r="M7"/>
  <c r="G7"/>
  <c r="D7"/>
  <c r="E18" i="24"/>
  <c r="D18"/>
  <c r="E6"/>
  <c r="D6"/>
  <c r="E18" i="50"/>
  <c r="D18"/>
  <c r="E6"/>
  <c r="D6"/>
  <c r="AG14" i="51" l="1"/>
  <c r="AD14"/>
  <c r="AA14"/>
  <c r="X14"/>
  <c r="G14"/>
  <c r="D14"/>
  <c r="AG13"/>
  <c r="AD13"/>
  <c r="AA13"/>
  <c r="X13"/>
  <c r="M13"/>
  <c r="G13"/>
  <c r="D13"/>
  <c r="AD12"/>
  <c r="AA12"/>
  <c r="X12"/>
  <c r="M12"/>
  <c r="G12"/>
  <c r="D12"/>
  <c r="AG11"/>
  <c r="AD11"/>
  <c r="AA11"/>
  <c r="X11"/>
  <c r="M11"/>
  <c r="G11"/>
  <c r="D11"/>
  <c r="AG10"/>
  <c r="AD10"/>
  <c r="AA10"/>
  <c r="X10"/>
  <c r="M10"/>
  <c r="G10"/>
  <c r="D10"/>
  <c r="AG9"/>
  <c r="AD9"/>
  <c r="AA9"/>
  <c r="X9"/>
  <c r="G9"/>
  <c r="D9"/>
  <c r="AG8"/>
  <c r="AD8"/>
  <c r="AA8"/>
  <c r="X8"/>
  <c r="P8"/>
  <c r="M8"/>
  <c r="G8"/>
  <c r="D8"/>
  <c r="AG7"/>
  <c r="AG15" s="1"/>
  <c r="AD7"/>
  <c r="AD15" s="1"/>
  <c r="AA7"/>
  <c r="AA15" s="1"/>
  <c r="X7"/>
  <c r="X15" s="1"/>
  <c r="P7"/>
  <c r="P15" s="1"/>
  <c r="M7"/>
  <c r="M15" s="1"/>
  <c r="G7"/>
  <c r="G15" s="1"/>
  <c r="D7"/>
  <c r="D15" s="1"/>
  <c r="E18" i="23"/>
  <c r="D18"/>
  <c r="E6"/>
  <c r="D6"/>
  <c r="D20" i="50" l="1"/>
  <c r="E20"/>
  <c r="AG9" i="47" l="1"/>
  <c r="D13" i="50" l="1"/>
  <c r="E13"/>
  <c r="G16" i="47" l="1"/>
  <c r="G15"/>
  <c r="G14"/>
  <c r="G13"/>
  <c r="G12"/>
  <c r="G11"/>
  <c r="G10"/>
  <c r="M16"/>
  <c r="M15"/>
  <c r="M14"/>
  <c r="M13"/>
  <c r="M12"/>
  <c r="M11"/>
  <c r="M10"/>
  <c r="P16"/>
  <c r="P15"/>
  <c r="P14"/>
  <c r="P13"/>
  <c r="P12"/>
  <c r="P11"/>
  <c r="P10"/>
  <c r="U16"/>
  <c r="U13"/>
  <c r="U11"/>
  <c r="X16"/>
  <c r="X15"/>
  <c r="X14"/>
  <c r="X13"/>
  <c r="X12"/>
  <c r="X11"/>
  <c r="X10"/>
  <c r="AD16"/>
  <c r="AD15"/>
  <c r="AD14"/>
  <c r="AD13"/>
  <c r="AD12"/>
  <c r="AD11"/>
  <c r="AD10"/>
  <c r="AG16"/>
  <c r="AG15"/>
  <c r="AG14"/>
  <c r="AG13"/>
  <c r="AG12"/>
  <c r="AG11"/>
  <c r="AG10"/>
  <c r="AD9"/>
  <c r="X9"/>
  <c r="U9"/>
  <c r="P9"/>
  <c r="M9"/>
  <c r="G9"/>
  <c r="G16" i="46"/>
  <c r="G15"/>
  <c r="G14"/>
  <c r="G13"/>
  <c r="G12"/>
  <c r="G11"/>
  <c r="G10"/>
  <c r="M16"/>
  <c r="M15"/>
  <c r="M14"/>
  <c r="M13"/>
  <c r="M12"/>
  <c r="M11"/>
  <c r="M10"/>
  <c r="P16"/>
  <c r="P15"/>
  <c r="P14"/>
  <c r="P13"/>
  <c r="P11"/>
  <c r="P10"/>
  <c r="U15"/>
  <c r="U13"/>
  <c r="U10"/>
  <c r="X16"/>
  <c r="X15"/>
  <c r="X14"/>
  <c r="X13"/>
  <c r="X12"/>
  <c r="X11"/>
  <c r="X10"/>
  <c r="AD16"/>
  <c r="AD15"/>
  <c r="AD14"/>
  <c r="AD13"/>
  <c r="AD12"/>
  <c r="AD11"/>
  <c r="AD10"/>
  <c r="AG16"/>
  <c r="AG15"/>
  <c r="AG14"/>
  <c r="AG13"/>
  <c r="AG12"/>
  <c r="AG11"/>
  <c r="AG10"/>
  <c r="AG9"/>
  <c r="AD9"/>
  <c r="X9"/>
  <c r="U9"/>
  <c r="P9"/>
  <c r="M9"/>
  <c r="G9"/>
  <c r="E19" i="50" l="1"/>
  <c r="D19"/>
  <c r="E12"/>
  <c r="E10"/>
  <c r="D10"/>
  <c r="E9"/>
  <c r="D9"/>
  <c r="E7"/>
  <c r="D7"/>
  <c r="E9" i="23" l="1"/>
  <c r="E10" l="1"/>
  <c r="E12"/>
  <c r="E13"/>
  <c r="D10"/>
  <c r="D13"/>
  <c r="D9"/>
  <c r="E19" l="1"/>
  <c r="E20"/>
  <c r="D19"/>
  <c r="D20"/>
  <c r="I22" i="45" l="1"/>
  <c r="H22"/>
  <c r="I21"/>
  <c r="H21"/>
  <c r="E22"/>
  <c r="D22"/>
  <c r="E21"/>
  <c r="D21"/>
  <c r="I15"/>
  <c r="H15"/>
  <c r="I14"/>
  <c r="H14"/>
  <c r="I12"/>
  <c r="H12"/>
  <c r="I11"/>
  <c r="H11"/>
  <c r="I9"/>
  <c r="H9"/>
  <c r="D9"/>
  <c r="E9"/>
  <c r="D11"/>
  <c r="E11"/>
  <c r="D12"/>
  <c r="E12"/>
  <c r="D14"/>
  <c r="E14"/>
  <c r="D15"/>
  <c r="E15"/>
  <c r="D19" i="24"/>
  <c r="D20"/>
  <c r="E7"/>
  <c r="E9"/>
  <c r="E10"/>
  <c r="E12"/>
  <c r="E13"/>
  <c r="D7"/>
  <c r="D10"/>
  <c r="D13"/>
  <c r="D7" i="23" l="1"/>
  <c r="E7"/>
  <c r="E20" i="24" l="1"/>
  <c r="E19"/>
  <c r="J9" i="46" l="1"/>
</calcChain>
</file>

<file path=xl/sharedStrings.xml><?xml version="1.0" encoding="utf-8"?>
<sst xmlns="http://schemas.openxmlformats.org/spreadsheetml/2006/main" count="756" uniqueCount="163">
  <si>
    <t>Показник</t>
  </si>
  <si>
    <t>зміна значення</t>
  </si>
  <si>
    <t>%</t>
  </si>
  <si>
    <t xml:space="preserve"> + (-)                           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</si>
  <si>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</si>
  <si>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</si>
  <si>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</si>
  <si>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</si>
  <si>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</si>
  <si>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</si>
  <si>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</si>
  <si>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</si>
  <si>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</si>
  <si>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</si>
  <si>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</si>
  <si>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</si>
  <si>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</si>
  <si>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</si>
  <si>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</si>
  <si>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</si>
  <si>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</si>
  <si>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</si>
  <si>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</si>
  <si>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Всього брали участь у громадських та інших роботах тимчасового характеру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</si>
  <si>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</si>
  <si>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</si>
  <si>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</si>
  <si>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</si>
  <si>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</si>
  <si>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</si>
  <si>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</si>
  <si>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Богодухівська філія</t>
  </si>
  <si>
    <t>Красноградська філія</t>
  </si>
  <si>
    <t>Харківська філія</t>
  </si>
  <si>
    <t>Чугуївська  філія</t>
  </si>
  <si>
    <t xml:space="preserve"> -</t>
  </si>
  <si>
    <t>Отримували допомогу по безробіттю, особи</t>
  </si>
  <si>
    <t>-</t>
  </si>
  <si>
    <t xml:space="preserve"> + (-)                            особи</t>
  </si>
  <si>
    <t xml:space="preserve"> + (-)            особи</t>
  </si>
  <si>
    <t>Харківська область</t>
  </si>
  <si>
    <t xml:space="preserve"> + (-)                    особи</t>
  </si>
  <si>
    <t xml:space="preserve"> + (-)                 особи</t>
  </si>
  <si>
    <r>
      <t>Надання послуг службою зайнятості Харківської області  особам,
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
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</si>
  <si>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Харківської області
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</si>
  <si>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Інформація про надання послуг службою зайнятості Харківської області</t>
  </si>
  <si>
    <t>Надання послуг службою зайнятості Харківської області</t>
  </si>
  <si>
    <t>Надання послуг службою зайнятості Харківської області громадянам</t>
  </si>
  <si>
    <t>Всього отримали роботу (у т.ч. до набуття статусу безробітного),  тис. осіб</t>
  </si>
  <si>
    <t xml:space="preserve"> + (-)</t>
  </si>
  <si>
    <t>Надання послуг Харківською обласною службою зайнятості громадянам</t>
  </si>
  <si>
    <t>з них</t>
  </si>
  <si>
    <t>жінки</t>
  </si>
  <si>
    <t>чоловіки</t>
  </si>
  <si>
    <t>Всього отримали роботу, тис. осіб</t>
  </si>
  <si>
    <t>Брали участь у громадських та інших роботах тимчасового характеру, тис. осіб</t>
  </si>
  <si>
    <t>Всього отримали роботу</t>
  </si>
  <si>
    <t>Чисельність працевлаш-тованих безробітних</t>
  </si>
  <si>
    <t>Мали статус безробітного у звітному періоді</t>
  </si>
  <si>
    <t>Продовження таблиці</t>
  </si>
  <si>
    <t xml:space="preserve">     з них, мали статус безробітного, тис. осіб</t>
  </si>
  <si>
    <t>Надання послуг службою зайнятості Харківської області 
особам з інвалідністю</t>
  </si>
  <si>
    <t xml:space="preserve">   з них, мали статус безробітного, особи</t>
  </si>
  <si>
    <t xml:space="preserve">     з них, мали статус безробітного, особи</t>
  </si>
  <si>
    <t xml:space="preserve">Всього отримали послуги, тис. осіб </t>
  </si>
  <si>
    <t xml:space="preserve">Надання послуг Харківською обласною службою зайнятості </t>
  </si>
  <si>
    <t>Отримували послуги, тис. осіб</t>
  </si>
  <si>
    <t>Всього отримували послуги</t>
  </si>
  <si>
    <t>Всього отримують послуги на кінець періоду*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</si>
  <si>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</si>
  <si>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отримують послуги на кінець періоду</t>
  </si>
  <si>
    <t>2022 р.</t>
  </si>
  <si>
    <t xml:space="preserve"> 2022 р.</t>
  </si>
  <si>
    <t xml:space="preserve">Отримували послуги* </t>
  </si>
  <si>
    <t>2023 р.</t>
  </si>
  <si>
    <t>2023</t>
  </si>
  <si>
    <t xml:space="preserve">Харківська філія </t>
  </si>
  <si>
    <t xml:space="preserve">Богодухівська філія </t>
  </si>
  <si>
    <t xml:space="preserve">Ізюмська філія </t>
  </si>
  <si>
    <t xml:space="preserve">Красноградська філія </t>
  </si>
  <si>
    <t xml:space="preserve">Куп'янська філія </t>
  </si>
  <si>
    <t xml:space="preserve">Лозівська філія </t>
  </si>
  <si>
    <t>Чугуївська філія</t>
  </si>
  <si>
    <t xml:space="preserve">    2023 р.</t>
  </si>
  <si>
    <t xml:space="preserve"> 2023 р.</t>
  </si>
  <si>
    <t xml:space="preserve">Отримували послуги </t>
  </si>
  <si>
    <t>Отримували послуги на кінець періоду</t>
  </si>
  <si>
    <t>Всього отримали роботу (у т.ч. до набуття статусу безробітного)</t>
  </si>
  <si>
    <t xml:space="preserve">Всього отримали послуги, особи </t>
  </si>
  <si>
    <t xml:space="preserve"> + (-)  </t>
  </si>
  <si>
    <t>Ізюмська філія</t>
  </si>
  <si>
    <t>Куп'янська філія</t>
  </si>
  <si>
    <t>Лозівська філія</t>
  </si>
  <si>
    <t>Всього отримали роботу 
(у т.ч. до набуття статусу безробітного)</t>
  </si>
  <si>
    <t xml:space="preserve">       у т.ч. зареєстровані у звітному періоді, тис. осіб</t>
  </si>
  <si>
    <t>Отримали ваучер на навчання</t>
  </si>
  <si>
    <r>
      <rPr>
        <i/>
        <sz val="12"/>
        <rFont val="Times New Roman Cyr"/>
        <charset val="204"/>
      </rPr>
      <t>у т.ч.</t>
    </r>
    <r>
      <rPr>
        <sz val="12"/>
        <rFont val="Times New Roman Cyr"/>
        <charset val="204"/>
      </rPr>
      <t xml:space="preserve">  </t>
    </r>
    <r>
      <rPr>
        <b/>
        <sz val="12"/>
        <rFont val="Times New Roman Cyr"/>
        <family val="1"/>
        <charset val="204"/>
      </rPr>
      <t xml:space="preserve">                                       зареєстровані                                     у звітному періоді</t>
    </r>
  </si>
  <si>
    <t xml:space="preserve"> Мали статус безробітного, тис. осіб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</si>
  <si>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</si>
  <si>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</si>
  <si>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r>
      <rPr>
        <i/>
        <sz val="11"/>
        <rFont val="Times New Roman"/>
        <family val="1"/>
        <charset val="204"/>
      </rPr>
      <t xml:space="preserve">у т.ч.        </t>
    </r>
    <r>
      <rPr>
        <b/>
        <sz val="11"/>
        <rFont val="Times New Roman"/>
        <family val="1"/>
        <charset val="204"/>
      </rPr>
      <t xml:space="preserve">                                 зареєстровані                                     у звітному періоді</t>
    </r>
  </si>
  <si>
    <r>
      <rPr>
        <i/>
        <sz val="11"/>
        <rFont val="Times New Roman"/>
        <family val="1"/>
        <charset val="204"/>
      </rPr>
      <t xml:space="preserve">у т.ч. </t>
    </r>
    <r>
      <rPr>
        <b/>
        <sz val="11"/>
        <rFont val="Times New Roman"/>
        <family val="1"/>
        <charset val="204"/>
      </rPr>
      <t xml:space="preserve">                                        зареєстровані                                     у звітному періоді</t>
    </r>
  </si>
  <si>
    <t>у т.ч. зареєстровані у звітному періоді, тис. осіб</t>
  </si>
  <si>
    <r>
      <rPr>
        <i/>
        <sz val="11"/>
        <rFont val="Times New Roman"/>
        <family val="1"/>
        <charset val="204"/>
      </rPr>
      <t xml:space="preserve"> у т.ч. </t>
    </r>
    <r>
      <rPr>
        <b/>
        <sz val="11"/>
        <rFont val="Times New Roman"/>
        <family val="1"/>
        <charset val="204"/>
      </rPr>
      <t xml:space="preserve">
зареєстровані у звітному періоді, тис. осіб</t>
    </r>
  </si>
  <si>
    <r>
      <rPr>
        <i/>
        <sz val="12"/>
        <rFont val="Times New Roman Cyr"/>
        <charset val="204"/>
      </rPr>
      <t xml:space="preserve">у т.ч. </t>
    </r>
    <r>
      <rPr>
        <b/>
        <sz val="12"/>
        <rFont val="Times New Roman Cyr"/>
        <family val="1"/>
        <charset val="204"/>
      </rPr>
      <t xml:space="preserve">
зареєстровані у звітному періоді</t>
    </r>
  </si>
  <si>
    <t>Всього отримали роботу,  особи</t>
  </si>
  <si>
    <t>Отримували послуги протягом періоду, особи</t>
  </si>
  <si>
    <t>Мали статус безробітного протягом періоду, особи</t>
  </si>
  <si>
    <t xml:space="preserve">       у т.ч. зареєстровані у звітному періоді, особи</t>
  </si>
  <si>
    <t>Проходили професійне навчання, особи</t>
  </si>
  <si>
    <t>Отримали ваучер на навчання, особи</t>
  </si>
  <si>
    <t>Брали участь у громадських та інших роботах тимчасового характеру, особи</t>
  </si>
  <si>
    <t>Чисельність безробітних, охоплених профорієнтаційними послугами, особи</t>
  </si>
  <si>
    <t>Проходили професійне навчання,  особи</t>
  </si>
  <si>
    <t>Всього отримали роботу, особи</t>
  </si>
  <si>
    <t>Брали участь у громадських та інших роботах тимчасового характеру,  особи</t>
  </si>
  <si>
    <t>у т.ч. 
зареєстровані у звітному періоді</t>
  </si>
  <si>
    <t>Отримували допомогу по безробіттю, осіб</t>
  </si>
  <si>
    <t xml:space="preserve">     з них, мали статус безробітного, осіб</t>
  </si>
  <si>
    <t xml:space="preserve">Всього отримали послуги, осіб </t>
  </si>
  <si>
    <r>
      <rPr>
        <sz val="11"/>
        <rFont val="Times New Roman"/>
        <family val="1"/>
        <charset val="204"/>
      </rPr>
      <t xml:space="preserve">у т.ч.         </t>
    </r>
    <r>
      <rPr>
        <b/>
        <sz val="11"/>
        <rFont val="Times New Roman"/>
        <family val="1"/>
        <charset val="204"/>
      </rPr>
      <t xml:space="preserve">                                зареєстровані                                              у звітному періоді</t>
    </r>
  </si>
  <si>
    <t>з них, мають статус безробітного на кінець періоду</t>
  </si>
  <si>
    <t>0 осіб</t>
  </si>
  <si>
    <t>2024 р.</t>
  </si>
  <si>
    <t xml:space="preserve">   2023 р.</t>
  </si>
  <si>
    <t xml:space="preserve"> 2024 р.</t>
  </si>
  <si>
    <t xml:space="preserve">    2024 р.</t>
  </si>
  <si>
    <t>2024</t>
  </si>
  <si>
    <t>Отримували послуги протягом періоду, осіб</t>
  </si>
  <si>
    <t>Мали статус безробітного протягом періоду, осіб</t>
  </si>
  <si>
    <t xml:space="preserve">       у т.ч. зареєстровані у звітному періоді, осіб</t>
  </si>
  <si>
    <t>Чисельність безробітних, охоплених профорієнтаційними послугами, осіб</t>
  </si>
  <si>
    <t>Надання послуг службою зайнятості Харківської області безробітним 
з числа учасників бойових дій</t>
  </si>
  <si>
    <t>в 13,3 р.</t>
  </si>
  <si>
    <t>Брали участь у громадських та інших роботах тимчасового характеру,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</si>
  <si>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</si>
  <si>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</si>
  <si>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в 2,1р.</t>
  </si>
  <si>
    <t>січень - лютий</t>
  </si>
  <si>
    <t xml:space="preserve">  1 березня</t>
  </si>
  <si>
    <r>
      <t>Надання послуг службою зайнятості Харківської області особам, 
що мають додаткові гарантії у сприянні працевлаштуванню 
у січні - лютому  2023 - 2024 рр.</t>
    </r>
    <r>
      <rPr>
        <b/>
        <i/>
        <sz val="16"/>
        <rFont val="Times New Roman Cyr"/>
        <family val="1"/>
        <charset val="204"/>
      </rPr>
      <t xml:space="preserve"> 
</t>
    </r>
    <r>
      <rPr>
        <i/>
        <sz val="14"/>
        <rFont val="Times New Roman Cyr"/>
        <charset val="204"/>
      </rPr>
      <t>(відповідно до статті 14  ЗУ "Про зайнятіть населення")</t>
    </r>
    <r>
      <rPr>
        <b/>
        <i/>
        <sz val="14"/>
        <rFont val="Times New Roman Cyr"/>
        <charset val="204"/>
      </rPr>
      <t xml:space="preserve">  </t>
    </r>
  </si>
  <si>
    <t xml:space="preserve"> Надання послуг службою зайнятості Харківської області  особам з інвалідністю 
у січні - лютому 2023 - 2024 рр.</t>
  </si>
  <si>
    <t>1 березня</t>
  </si>
  <si>
    <r>
      <t xml:space="preserve">Надання послуг службою зайнятості Харківської області внутрішньо переміщеним особам,  
що отримали довідку  про взяття на облік у січні - лютому 2023-2024 рр.
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</si>
  <si>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Харківською обласною службою зайнятості  молоді у віці до 35 років
у січні - лютому 2023-2024 рр.</t>
  </si>
  <si>
    <t>у січні - лютому 2024 року</t>
  </si>
  <si>
    <t>Станом на 01.03.2024:</t>
  </si>
  <si>
    <t>Надання послуг Харківською обласною службою зайнятості  жінкам
 у січні - лютому 2024 р.</t>
  </si>
  <si>
    <t>Надання послуг Харківською обласною службою зайнятості  чоловікам
 у січні - лютому  2024 р.</t>
  </si>
  <si>
    <t>січень-лютий</t>
  </si>
  <si>
    <t>Надання послуг службою зайнятості Харківської області безробітним
 з числа учасників бойових дій
 у січні - лютому 2023 - 2024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</si>
  <si>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лютому  2023 - 2024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</si>
  <si>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лютому  2023 - 2024 рр.</t>
    </r>
  </si>
  <si>
    <t>в 21 р.</t>
  </si>
  <si>
    <t>в 14,1 р.</t>
  </si>
  <si>
    <t>в 41,3 р.</t>
  </si>
  <si>
    <t>в 11,6 р.</t>
  </si>
  <si>
    <t>в 11,4 р.</t>
  </si>
  <si>
    <t>19 осіб</t>
  </si>
  <si>
    <t>+19 осіб</t>
  </si>
  <si>
    <t>в 14,2 р.</t>
  </si>
  <si>
    <t>Харківська</t>
  </si>
  <si>
    <t xml:space="preserve"> -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</si>
</sst>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i/>
      <sz val="14"/>
      <name val="Times New Roman Cyr"/>
      <charset val="204"/>
    </font>
    <font>
      <b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5"/>
      <name val="Times New Roman"/>
      <family val="1"/>
      <charset val="204"/>
    </font>
    <font>
      <b/>
      <i/>
      <sz val="14"/>
      <name val="Times New Roman Cyr"/>
      <charset val="204"/>
    </font>
    <font>
      <sz val="12"/>
      <name val="Times New Roman Cyr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  <xf numFmtId="0" fontId="46" fillId="0" borderId="0"/>
    <xf numFmtId="0" fontId="19" fillId="0" borderId="0"/>
    <xf numFmtId="0" fontId="60" fillId="0" borderId="0"/>
  </cellStyleXfs>
  <cellXfs count="36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6" fillId="0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 wrapText="1"/>
    </xf>
    <xf numFmtId="0" fontId="17" fillId="0" borderId="0" xfId="7" applyFont="1" applyFill="1"/>
    <xf numFmtId="3" fontId="17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0" fontId="34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164" fontId="31" fillId="0" borderId="6" xfId="12" applyNumberFormat="1" applyFont="1" applyFill="1" applyBorder="1" applyAlignment="1">
      <alignment horizontal="center" vertical="center"/>
    </xf>
    <xf numFmtId="0" fontId="31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8" fillId="0" borderId="6" xfId="13" applyFont="1" applyFill="1" applyBorder="1" applyAlignment="1">
      <alignment horizontal="center" vertical="center"/>
    </xf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6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4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9" fillId="0" borderId="6" xfId="6" applyNumberFormat="1" applyFont="1" applyFill="1" applyBorder="1" applyAlignment="1" applyProtection="1">
      <alignment horizontal="center"/>
    </xf>
    <xf numFmtId="1" fontId="39" fillId="0" borderId="0" xfId="6" applyNumberFormat="1" applyFont="1" applyFill="1" applyProtection="1">
      <protection locked="0"/>
    </xf>
    <xf numFmtId="3" fontId="13" fillId="0" borderId="6" xfId="6" applyNumberFormat="1" applyFont="1" applyFill="1" applyBorder="1" applyAlignment="1" applyProtection="1">
      <alignment horizontal="center" vertical="center" wrapText="1" shrinkToFit="1"/>
    </xf>
    <xf numFmtId="165" fontId="13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8" fillId="0" borderId="6" xfId="6" applyNumberFormat="1" applyFont="1" applyFill="1" applyBorder="1" applyAlignment="1" applyProtection="1">
      <alignment horizontal="center" vertical="center"/>
      <protection locked="0"/>
    </xf>
    <xf numFmtId="3" fontId="18" fillId="0" borderId="6" xfId="6" applyNumberFormat="1" applyFont="1" applyFill="1" applyBorder="1" applyAlignment="1" applyProtection="1">
      <alignment horizontal="center" vertical="center"/>
    </xf>
    <xf numFmtId="3" fontId="18" fillId="0" borderId="6" xfId="6" applyNumberFormat="1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4" fillId="0" borderId="0" xfId="6" applyNumberFormat="1" applyFont="1" applyFill="1" applyBorder="1" applyAlignment="1" applyProtection="1">
      <alignment horizontal="right"/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1" fillId="0" borderId="0" xfId="6" applyNumberFormat="1" applyFont="1" applyFill="1" applyBorder="1" applyAlignment="1" applyProtection="1">
      <protection locked="0"/>
    </xf>
    <xf numFmtId="1" fontId="42" fillId="0" borderId="0" xfId="17" applyNumberFormat="1" applyFont="1" applyBorder="1" applyAlignment="1" applyProtection="1">
      <protection locked="0"/>
    </xf>
    <xf numFmtId="1" fontId="1" fillId="0" borderId="0" xfId="17" applyNumberFormat="1" applyFo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0" fillId="0" borderId="1" xfId="17" applyNumberFormat="1" applyFont="1" applyFill="1" applyBorder="1" applyAlignment="1" applyProtection="1">
      <protection locked="0"/>
    </xf>
    <xf numFmtId="1" fontId="41" fillId="0" borderId="6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8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0" fontId="43" fillId="0" borderId="6" xfId="12" applyFont="1" applyFill="1" applyBorder="1" applyAlignment="1">
      <alignment horizontal="center" wrapText="1"/>
    </xf>
    <xf numFmtId="0" fontId="4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6" fillId="0" borderId="1" xfId="12" applyFont="1" applyFill="1" applyBorder="1" applyAlignment="1">
      <alignment vertical="top"/>
    </xf>
    <xf numFmtId="0" fontId="18" fillId="0" borderId="6" xfId="15" applyFont="1" applyFill="1" applyBorder="1" applyAlignment="1">
      <alignment horizontal="left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2" xfId="7" applyFont="1" applyBorder="1" applyAlignment="1">
      <alignment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" fontId="41" fillId="0" borderId="0" xfId="17" applyNumberFormat="1" applyFont="1" applyFill="1" applyProtection="1">
      <protection locked="0"/>
    </xf>
    <xf numFmtId="0" fontId="4" fillId="0" borderId="6" xfId="15" applyFont="1" applyFill="1" applyBorder="1" applyAlignment="1">
      <alignment horizontal="left"/>
    </xf>
    <xf numFmtId="0" fontId="3" fillId="0" borderId="6" xfId="8" applyFont="1" applyFill="1" applyBorder="1" applyAlignment="1">
      <alignment horizontal="center" vertical="center" wrapText="1"/>
    </xf>
    <xf numFmtId="0" fontId="23" fillId="0" borderId="0" xfId="8" applyFont="1" applyFill="1" applyAlignment="1">
      <alignment horizontal="center" vertical="top" wrapText="1"/>
    </xf>
    <xf numFmtId="164" fontId="5" fillId="3" borderId="6" xfId="8" applyNumberFormat="1" applyFont="1" applyFill="1" applyBorder="1" applyAlignment="1">
      <alignment horizontal="center" vertical="center" wrapText="1"/>
    </xf>
    <xf numFmtId="0" fontId="1" fillId="0" borderId="0" xfId="7" applyFont="1" applyAlignment="1">
      <alignment vertical="center"/>
    </xf>
    <xf numFmtId="1" fontId="40" fillId="2" borderId="0" xfId="6" applyNumberFormat="1" applyFont="1" applyFill="1" applyBorder="1" applyAlignment="1" applyProtection="1">
      <protection locked="0"/>
    </xf>
    <xf numFmtId="0" fontId="13" fillId="0" borderId="6" xfId="6" applyNumberFormat="1" applyFont="1" applyFill="1" applyBorder="1" applyAlignment="1" applyProtection="1">
      <alignment horizontal="center" vertical="center" wrapText="1" shrinkToFit="1"/>
    </xf>
    <xf numFmtId="1" fontId="1" fillId="0" borderId="0" xfId="6" applyNumberFormat="1" applyFont="1" applyFill="1" applyBorder="1" applyAlignment="1" applyProtection="1">
      <alignment horizontal="center" vertical="center"/>
      <protection locked="0"/>
    </xf>
    <xf numFmtId="0" fontId="31" fillId="0" borderId="3" xfId="12" applyFont="1" applyFill="1" applyBorder="1" applyAlignment="1">
      <alignment horizontal="left"/>
    </xf>
    <xf numFmtId="3" fontId="31" fillId="0" borderId="6" xfId="12" applyNumberFormat="1" applyFont="1" applyFill="1" applyBorder="1" applyAlignment="1">
      <alignment horizontal="center"/>
    </xf>
    <xf numFmtId="164" fontId="31" fillId="0" borderId="6" xfId="12" applyNumberFormat="1" applyFont="1" applyFill="1" applyBorder="1" applyAlignment="1">
      <alignment horizontal="center"/>
    </xf>
    <xf numFmtId="3" fontId="13" fillId="0" borderId="4" xfId="18" applyNumberFormat="1" applyFont="1" applyFill="1" applyBorder="1" applyAlignment="1" applyProtection="1">
      <alignment horizontal="center"/>
      <protection locked="0"/>
    </xf>
    <xf numFmtId="0" fontId="30" fillId="0" borderId="6" xfId="12" applyFont="1" applyFill="1" applyBorder="1" applyAlignment="1">
      <alignment horizontal="left"/>
    </xf>
    <xf numFmtId="3" fontId="30" fillId="0" borderId="6" xfId="12" applyNumberFormat="1" applyFont="1" applyFill="1" applyBorder="1" applyAlignment="1">
      <alignment horizontal="center"/>
    </xf>
    <xf numFmtId="164" fontId="30" fillId="0" borderId="6" xfId="12" applyNumberFormat="1" applyFont="1" applyFill="1" applyBorder="1" applyAlignment="1">
      <alignment horizontal="center"/>
    </xf>
    <xf numFmtId="3" fontId="18" fillId="0" borderId="4" xfId="18" applyNumberFormat="1" applyFont="1" applyFill="1" applyBorder="1" applyAlignment="1" applyProtection="1">
      <alignment horizontal="center"/>
      <protection locked="0"/>
    </xf>
    <xf numFmtId="0" fontId="30" fillId="0" borderId="0" xfId="12" applyFont="1" applyFill="1" applyAlignment="1"/>
    <xf numFmtId="0" fontId="30" fillId="0" borderId="0" xfId="12" applyFont="1" applyFill="1" applyAlignment="1">
      <alignment horizontal="center"/>
    </xf>
    <xf numFmtId="3" fontId="13" fillId="0" borderId="6" xfId="17" applyNumberFormat="1" applyFont="1" applyFill="1" applyBorder="1" applyAlignment="1" applyProtection="1">
      <alignment horizontal="center"/>
    </xf>
    <xf numFmtId="1" fontId="2" fillId="0" borderId="0" xfId="17" applyNumberFormat="1" applyFont="1" applyFill="1" applyBorder="1" applyAlignment="1" applyProtection="1">
      <protection locked="0"/>
    </xf>
    <xf numFmtId="0" fontId="31" fillId="0" borderId="0" xfId="12" applyFont="1" applyFill="1" applyAlignment="1"/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5" fontId="7" fillId="0" borderId="6" xfId="9" applyNumberFormat="1" applyFont="1" applyFill="1" applyBorder="1" applyAlignment="1">
      <alignment horizontal="center" vertical="center"/>
    </xf>
    <xf numFmtId="164" fontId="7" fillId="0" borderId="6" xfId="9" applyNumberFormat="1" applyFont="1" applyFill="1" applyBorder="1" applyAlignment="1">
      <alignment horizontal="center" vertical="center"/>
    </xf>
    <xf numFmtId="0" fontId="26" fillId="0" borderId="1" xfId="12" applyFont="1" applyFill="1" applyBorder="1" applyAlignment="1">
      <alignment horizontal="right" vertical="top"/>
    </xf>
    <xf numFmtId="0" fontId="20" fillId="0" borderId="0" xfId="8" applyFont="1" applyFill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50" fillId="0" borderId="0" xfId="8" applyFont="1" applyFill="1" applyAlignment="1">
      <alignment horizontal="center" vertical="top" wrapText="1"/>
    </xf>
    <xf numFmtId="0" fontId="52" fillId="0" borderId="0" xfId="12" applyFont="1" applyFill="1" applyBorder="1" applyAlignment="1">
      <alignment vertical="center" wrapText="1"/>
    </xf>
    <xf numFmtId="0" fontId="27" fillId="0" borderId="0" xfId="12" applyFont="1" applyFill="1" applyAlignment="1">
      <alignment horizontal="center" vertical="center" wrapText="1"/>
    </xf>
    <xf numFmtId="0" fontId="52" fillId="0" borderId="0" xfId="12" applyFont="1" applyFill="1" applyBorder="1" applyAlignment="1">
      <alignment vertical="top" wrapText="1"/>
    </xf>
    <xf numFmtId="0" fontId="28" fillId="0" borderId="0" xfId="12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left" vertical="center" wrapText="1"/>
    </xf>
    <xf numFmtId="0" fontId="1" fillId="0" borderId="0" xfId="7" applyFont="1" applyAlignment="1">
      <alignment horizontal="left"/>
    </xf>
    <xf numFmtId="0" fontId="1" fillId="0" borderId="0" xfId="7" applyFont="1" applyAlignment="1">
      <alignment horizontal="left" vertical="center"/>
    </xf>
    <xf numFmtId="1" fontId="5" fillId="0" borderId="4" xfId="18" applyNumberFormat="1" applyFont="1" applyFill="1" applyBorder="1" applyAlignment="1" applyProtection="1">
      <alignment horizontal="center" vertical="center"/>
      <protection locked="0"/>
    </xf>
    <xf numFmtId="1" fontId="5" fillId="0" borderId="12" xfId="1" applyNumberFormat="1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vertical="center" wrapText="1"/>
      <protection locked="0"/>
    </xf>
    <xf numFmtId="0" fontId="55" fillId="0" borderId="0" xfId="12" applyFont="1" applyFill="1" applyAlignment="1">
      <alignment vertical="center" wrapText="1"/>
    </xf>
    <xf numFmtId="1" fontId="4" fillId="0" borderId="0" xfId="6" applyNumberFormat="1" applyFont="1" applyFill="1" applyBorder="1" applyAlignment="1" applyProtection="1">
      <protection locked="0"/>
    </xf>
    <xf numFmtId="1" fontId="1" fillId="0" borderId="6" xfId="6" applyNumberFormat="1" applyFont="1" applyFill="1" applyBorder="1" applyAlignment="1" applyProtection="1">
      <alignment horizontal="center"/>
    </xf>
    <xf numFmtId="1" fontId="41" fillId="0" borderId="6" xfId="6" applyNumberFormat="1" applyFont="1" applyFill="1" applyBorder="1" applyAlignment="1" applyProtection="1">
      <alignment horizontal="center"/>
    </xf>
    <xf numFmtId="1" fontId="4" fillId="0" borderId="0" xfId="6" applyNumberFormat="1" applyFont="1" applyFill="1" applyBorder="1" applyAlignment="1" applyProtection="1">
      <alignment horizontal="center"/>
      <protection locked="0"/>
    </xf>
    <xf numFmtId="3" fontId="18" fillId="0" borderId="6" xfId="15" applyNumberFormat="1" applyFont="1" applyFill="1" applyBorder="1" applyAlignment="1">
      <alignment horizontal="center" vertical="center"/>
    </xf>
    <xf numFmtId="1" fontId="4" fillId="0" borderId="0" xfId="6" applyNumberFormat="1" applyFont="1" applyFill="1" applyProtection="1">
      <protection locked="0"/>
    </xf>
    <xf numFmtId="1" fontId="12" fillId="0" borderId="0" xfId="6" applyNumberFormat="1" applyFont="1" applyFill="1" applyProtection="1">
      <protection locked="0"/>
    </xf>
    <xf numFmtId="165" fontId="5" fillId="0" borderId="2" xfId="7" applyNumberFormat="1" applyFont="1" applyBorder="1" applyAlignment="1">
      <alignment horizontal="center" vertical="center" wrapText="1"/>
    </xf>
    <xf numFmtId="0" fontId="48" fillId="0" borderId="0" xfId="12" applyFont="1" applyFill="1" applyBorder="1" applyAlignment="1">
      <alignment vertical="top" wrapText="1"/>
    </xf>
    <xf numFmtId="1" fontId="1" fillId="0" borderId="0" xfId="6" applyNumberFormat="1" applyFont="1" applyFill="1" applyBorder="1" applyAlignment="1" applyProtection="1">
      <alignment horizontal="right" vertical="top"/>
      <protection locked="0"/>
    </xf>
    <xf numFmtId="165" fontId="5" fillId="0" borderId="6" xfId="8" applyNumberFormat="1" applyFont="1" applyFill="1" applyBorder="1" applyAlignment="1">
      <alignment horizontal="center" vertical="center" wrapText="1"/>
    </xf>
    <xf numFmtId="1" fontId="11" fillId="0" borderId="0" xfId="17" applyNumberFormat="1" applyFont="1" applyAlignment="1" applyProtection="1">
      <alignment horizontal="right" vertical="center"/>
      <protection locked="0"/>
    </xf>
    <xf numFmtId="164" fontId="5" fillId="0" borderId="6" xfId="8" applyNumberFormat="1" applyFont="1" applyFill="1" applyBorder="1" applyAlignment="1">
      <alignment horizontal="center" vertical="center" wrapText="1"/>
    </xf>
    <xf numFmtId="165" fontId="5" fillId="0" borderId="6" xfId="9" applyNumberFormat="1" applyFont="1" applyFill="1" applyBorder="1" applyAlignment="1">
      <alignment horizontal="center" vertical="center" wrapText="1"/>
    </xf>
    <xf numFmtId="1" fontId="40" fillId="0" borderId="1" xfId="6" applyNumberFormat="1" applyFont="1" applyFill="1" applyBorder="1" applyAlignment="1" applyProtection="1">
      <alignment horizontal="center"/>
      <protection locked="0"/>
    </xf>
    <xf numFmtId="3" fontId="18" fillId="0" borderId="6" xfId="15" applyNumberFormat="1" applyFont="1" applyFill="1" applyBorder="1" applyAlignment="1">
      <alignment horizontal="center"/>
    </xf>
    <xf numFmtId="3" fontId="6" fillId="0" borderId="6" xfId="7" applyNumberFormat="1" applyFont="1" applyFill="1" applyBorder="1" applyAlignment="1">
      <alignment horizontal="center" vertical="center" wrapText="1"/>
    </xf>
    <xf numFmtId="1" fontId="56" fillId="0" borderId="0" xfId="6" applyNumberFormat="1" applyFont="1" applyFill="1" applyBorder="1" applyAlignment="1" applyProtection="1">
      <alignment vertical="center" wrapText="1"/>
      <protection locked="0"/>
    </xf>
    <xf numFmtId="1" fontId="3" fillId="0" borderId="0" xfId="17" applyNumberFormat="1" applyFont="1" applyFill="1" applyAlignment="1" applyProtection="1">
      <alignment vertical="center" wrapText="1"/>
      <protection locked="0"/>
    </xf>
    <xf numFmtId="3" fontId="18" fillId="0" borderId="6" xfId="16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5" fillId="0" borderId="6" xfId="18" applyNumberFormat="1" applyFont="1" applyFill="1" applyBorder="1" applyAlignment="1" applyProtection="1">
      <alignment horizontal="center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4" xfId="18" applyNumberFormat="1" applyFont="1" applyFill="1" applyBorder="1" applyAlignment="1" applyProtection="1">
      <alignment horizontal="center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64" fontId="31" fillId="0" borderId="4" xfId="12" applyNumberFormat="1" applyFont="1" applyFill="1" applyBorder="1" applyAlignment="1">
      <alignment horizontal="center"/>
    </xf>
    <xf numFmtId="164" fontId="30" fillId="0" borderId="4" xfId="12" applyNumberFormat="1" applyFont="1" applyFill="1" applyBorder="1" applyAlignment="1">
      <alignment horizontal="center"/>
    </xf>
    <xf numFmtId="1" fontId="18" fillId="0" borderId="4" xfId="18" applyNumberFormat="1" applyFont="1" applyFill="1" applyBorder="1" applyAlignment="1" applyProtection="1">
      <alignment horizontal="center"/>
      <protection locked="0"/>
    </xf>
    <xf numFmtId="3" fontId="18" fillId="0" borderId="6" xfId="18" applyNumberFormat="1" applyFont="1" applyFill="1" applyBorder="1" applyAlignment="1" applyProtection="1">
      <alignment horizontal="center"/>
      <protection locked="0"/>
    </xf>
    <xf numFmtId="165" fontId="5" fillId="0" borderId="6" xfId="1" applyNumberFormat="1" applyFont="1" applyFill="1" applyBorder="1" applyAlignment="1">
      <alignment horizontal="center" vertical="center"/>
    </xf>
    <xf numFmtId="0" fontId="26" fillId="0" borderId="0" xfId="12" applyFont="1" applyFill="1" applyBorder="1" applyAlignment="1">
      <alignment horizontal="right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0" fontId="58" fillId="0" borderId="6" xfId="12" applyFont="1" applyFill="1" applyBorder="1"/>
    <xf numFmtId="0" fontId="58" fillId="0" borderId="6" xfId="12" applyFont="1" applyFill="1" applyBorder="1" applyAlignment="1">
      <alignment horizontal="left"/>
    </xf>
    <xf numFmtId="164" fontId="13" fillId="0" borderId="6" xfId="17" applyNumberFormat="1" applyFont="1" applyFill="1" applyBorder="1" applyAlignment="1" applyProtection="1">
      <alignment horizontal="center"/>
    </xf>
    <xf numFmtId="164" fontId="18" fillId="0" borderId="6" xfId="17" applyNumberFormat="1" applyFont="1" applyFill="1" applyBorder="1" applyAlignment="1" applyProtection="1">
      <alignment horizontal="center"/>
    </xf>
    <xf numFmtId="164" fontId="18" fillId="0" borderId="6" xfId="17" applyNumberFormat="1" applyFont="1" applyFill="1" applyBorder="1" applyAlignment="1" applyProtection="1">
      <alignment horizontal="center"/>
      <protection locked="0"/>
    </xf>
    <xf numFmtId="165" fontId="21" fillId="0" borderId="6" xfId="1" applyNumberFormat="1" applyFont="1" applyFill="1" applyBorder="1" applyAlignment="1">
      <alignment horizontal="center" vertical="center"/>
    </xf>
    <xf numFmtId="165" fontId="21" fillId="0" borderId="6" xfId="1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12" applyFont="1" applyFill="1" applyBorder="1" applyAlignment="1">
      <alignment horizontal="left" vertical="center"/>
    </xf>
    <xf numFmtId="0" fontId="31" fillId="0" borderId="3" xfId="12" applyFont="1" applyFill="1" applyBorder="1" applyAlignment="1">
      <alignment horizontal="center" vertical="center"/>
    </xf>
    <xf numFmtId="0" fontId="30" fillId="0" borderId="6" xfId="12" applyFont="1" applyFill="1" applyBorder="1" applyAlignment="1">
      <alignment horizontal="center" vertical="center"/>
    </xf>
    <xf numFmtId="1" fontId="1" fillId="2" borderId="0" xfId="6" applyNumberFormat="1" applyFont="1" applyFill="1" applyProtection="1">
      <protection locked="0"/>
    </xf>
    <xf numFmtId="0" fontId="13" fillId="0" borderId="6" xfId="17" applyNumberFormat="1" applyFont="1" applyFill="1" applyBorder="1" applyAlignment="1" applyProtection="1">
      <alignment horizontal="center" wrapText="1" shrinkToFit="1"/>
    </xf>
    <xf numFmtId="0" fontId="5" fillId="0" borderId="5" xfId="7" applyFont="1" applyBorder="1" applyAlignment="1">
      <alignment horizontal="center" vertical="center" wrapText="1"/>
    </xf>
    <xf numFmtId="1" fontId="42" fillId="0" borderId="0" xfId="17" applyNumberFormat="1" applyFont="1" applyFill="1" applyBorder="1" applyAlignment="1" applyProtection="1">
      <protection locked="0"/>
    </xf>
    <xf numFmtId="1" fontId="12" fillId="0" borderId="0" xfId="17" applyNumberFormat="1" applyFont="1" applyFill="1" applyAlignment="1" applyProtection="1">
      <alignment horizontal="right"/>
      <protection locked="0"/>
    </xf>
    <xf numFmtId="1" fontId="1" fillId="0" borderId="0" xfId="17" applyNumberFormat="1" applyFont="1" applyFill="1" applyProtection="1">
      <protection locked="0"/>
    </xf>
    <xf numFmtId="1" fontId="12" fillId="0" borderId="0" xfId="17" applyNumberFormat="1" applyFont="1" applyFill="1" applyAlignment="1" applyProtection="1">
      <alignment horizontal="right" vertical="top"/>
      <protection locked="0"/>
    </xf>
    <xf numFmtId="3" fontId="18" fillId="0" borderId="6" xfId="17" applyNumberFormat="1" applyFont="1" applyFill="1" applyBorder="1" applyAlignment="1" applyProtection="1">
      <alignment horizontal="center"/>
      <protection locked="0"/>
    </xf>
    <xf numFmtId="3" fontId="18" fillId="0" borderId="6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0" fontId="55" fillId="0" borderId="3" xfId="12" applyFont="1" applyFill="1" applyBorder="1" applyAlignment="1">
      <alignment horizontal="left"/>
    </xf>
    <xf numFmtId="3" fontId="55" fillId="0" borderId="6" xfId="12" applyNumberFormat="1" applyFont="1" applyFill="1" applyBorder="1" applyAlignment="1">
      <alignment horizontal="center"/>
    </xf>
    <xf numFmtId="164" fontId="55" fillId="0" borderId="6" xfId="12" applyNumberFormat="1" applyFont="1" applyFill="1" applyBorder="1" applyAlignment="1">
      <alignment horizontal="center"/>
    </xf>
    <xf numFmtId="3" fontId="55" fillId="0" borderId="3" xfId="12" applyNumberFormat="1" applyFont="1" applyFill="1" applyBorder="1" applyAlignment="1">
      <alignment horizontal="center"/>
    </xf>
    <xf numFmtId="1" fontId="2" fillId="0" borderId="4" xfId="18" applyNumberFormat="1" applyFont="1" applyFill="1" applyBorder="1" applyAlignment="1" applyProtection="1">
      <alignment horizontal="center"/>
      <protection locked="0"/>
    </xf>
    <xf numFmtId="3" fontId="2" fillId="0" borderId="4" xfId="18" applyNumberFormat="1" applyFont="1" applyFill="1" applyBorder="1" applyAlignment="1" applyProtection="1">
      <alignment horizontal="center"/>
      <protection locked="0"/>
    </xf>
    <xf numFmtId="164" fontId="55" fillId="0" borderId="4" xfId="12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0" xfId="6" applyNumberFormat="1" applyFont="1" applyFill="1" applyBorder="1" applyAlignment="1" applyProtection="1">
      <protection locked="0"/>
    </xf>
    <xf numFmtId="0" fontId="58" fillId="0" borderId="6" xfId="12" applyFont="1" applyFill="1" applyBorder="1" applyAlignment="1"/>
    <xf numFmtId="0" fontId="26" fillId="0" borderId="1" xfId="12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52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12" applyFont="1" applyFill="1" applyBorder="1" applyAlignment="1">
      <alignment horizontal="center" vertical="top" wrapText="1"/>
    </xf>
    <xf numFmtId="164" fontId="30" fillId="0" borderId="3" xfId="12" applyNumberFormat="1" applyFont="1" applyFill="1" applyBorder="1" applyAlignment="1">
      <alignment horizontal="center"/>
    </xf>
    <xf numFmtId="3" fontId="31" fillId="0" borderId="4" xfId="12" applyNumberFormat="1" applyFont="1" applyFill="1" applyBorder="1" applyAlignment="1">
      <alignment horizontal="center"/>
    </xf>
    <xf numFmtId="3" fontId="30" fillId="0" borderId="4" xfId="12" applyNumberFormat="1" applyFont="1" applyFill="1" applyBorder="1" applyAlignment="1">
      <alignment horizontal="center"/>
    </xf>
    <xf numFmtId="164" fontId="55" fillId="0" borderId="3" xfId="12" applyNumberFormat="1" applyFont="1" applyFill="1" applyBorder="1" applyAlignment="1">
      <alignment horizontal="center"/>
    </xf>
    <xf numFmtId="3" fontId="55" fillId="0" borderId="4" xfId="12" applyNumberFormat="1" applyFont="1" applyFill="1" applyBorder="1" applyAlignment="1">
      <alignment horizontal="center"/>
    </xf>
    <xf numFmtId="3" fontId="30" fillId="0" borderId="3" xfId="12" applyNumberFormat="1" applyFont="1" applyFill="1" applyBorder="1" applyAlignment="1">
      <alignment horizontal="center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0" fontId="31" fillId="0" borderId="3" xfId="12" applyFont="1" applyFill="1" applyBorder="1" applyAlignment="1">
      <alignment horizontal="center"/>
    </xf>
    <xf numFmtId="0" fontId="30" fillId="0" borderId="6" xfId="12" applyFont="1" applyFill="1" applyBorder="1" applyAlignment="1">
      <alignment horizontal="center"/>
    </xf>
    <xf numFmtId="0" fontId="55" fillId="0" borderId="3" xfId="12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wrapText="1"/>
    </xf>
    <xf numFmtId="3" fontId="18" fillId="0" borderId="3" xfId="18" applyNumberFormat="1" applyFont="1" applyFill="1" applyBorder="1" applyAlignment="1" applyProtection="1">
      <alignment horizontal="center"/>
      <protection locked="0"/>
    </xf>
    <xf numFmtId="0" fontId="59" fillId="0" borderId="6" xfId="0" applyFont="1" applyFill="1" applyBorder="1" applyAlignment="1">
      <alignment horizontal="center"/>
    </xf>
    <xf numFmtId="0" fontId="28" fillId="0" borderId="0" xfId="12" applyFont="1" applyFill="1" applyBorder="1" applyAlignment="1">
      <alignment horizontal="right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4" fillId="0" borderId="2" xfId="17" applyNumberFormat="1" applyFont="1" applyFill="1" applyBorder="1" applyAlignment="1" applyProtection="1">
      <protection locked="0"/>
    </xf>
    <xf numFmtId="1" fontId="14" fillId="0" borderId="7" xfId="17" applyNumberFormat="1" applyFont="1" applyFill="1" applyBorder="1" applyAlignment="1" applyProtection="1">
      <protection locked="0"/>
    </xf>
    <xf numFmtId="0" fontId="18" fillId="0" borderId="6" xfId="15" applyFont="1" applyFill="1" applyBorder="1" applyAlignment="1">
      <alignment horizontal="center"/>
    </xf>
    <xf numFmtId="1" fontId="5" fillId="0" borderId="5" xfId="1" applyNumberFormat="1" applyFont="1" applyFill="1" applyBorder="1" applyAlignment="1">
      <alignment horizontal="center" vertical="center" wrapText="1"/>
    </xf>
    <xf numFmtId="164" fontId="31" fillId="2" borderId="6" xfId="12" applyNumberFormat="1" applyFont="1" applyFill="1" applyBorder="1" applyAlignment="1">
      <alignment horizontal="center" vertical="center"/>
    </xf>
    <xf numFmtId="3" fontId="30" fillId="2" borderId="6" xfId="12" applyNumberFormat="1" applyFont="1" applyFill="1" applyBorder="1" applyAlignment="1">
      <alignment horizontal="center" vertical="center"/>
    </xf>
    <xf numFmtId="164" fontId="30" fillId="2" borderId="6" xfId="12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1" fontId="18" fillId="0" borderId="4" xfId="6" applyNumberFormat="1" applyFont="1" applyFill="1" applyBorder="1" applyAlignment="1" applyProtection="1">
      <alignment horizontal="center" vertical="center" wrapText="1" shrinkToFit="1"/>
    </xf>
    <xf numFmtId="1" fontId="18" fillId="0" borderId="6" xfId="0" applyNumberFormat="1" applyFont="1" applyBorder="1" applyAlignment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41" fillId="0" borderId="0" xfId="17" applyNumberFormat="1" applyFont="1" applyFill="1" applyBorder="1" applyAlignment="1" applyProtection="1">
      <protection locked="0"/>
    </xf>
    <xf numFmtId="0" fontId="5" fillId="0" borderId="5" xfId="1" applyFont="1" applyFill="1" applyBorder="1" applyAlignment="1">
      <alignment horizontal="center" vertical="center" wrapText="1"/>
    </xf>
    <xf numFmtId="0" fontId="28" fillId="0" borderId="0" xfId="12" applyFont="1" applyFill="1" applyAlignment="1">
      <alignment horizontal="right" vertical="top"/>
    </xf>
    <xf numFmtId="0" fontId="5" fillId="0" borderId="6" xfId="1" applyFont="1" applyFill="1" applyBorder="1" applyAlignment="1">
      <alignment horizontal="center" vertical="center" wrapText="1"/>
    </xf>
    <xf numFmtId="1" fontId="31" fillId="0" borderId="3" xfId="12" applyNumberFormat="1" applyFont="1" applyFill="1" applyBorder="1" applyAlignment="1">
      <alignment horizontal="center" vertical="center"/>
    </xf>
    <xf numFmtId="165" fontId="5" fillId="0" borderId="6" xfId="7" applyNumberFormat="1" applyFont="1" applyFill="1" applyBorder="1" applyAlignment="1">
      <alignment horizontal="center" vertical="center" wrapText="1"/>
    </xf>
    <xf numFmtId="165" fontId="5" fillId="0" borderId="6" xfId="17" applyNumberFormat="1" applyFont="1" applyFill="1" applyBorder="1" applyAlignment="1" applyProtection="1">
      <alignment horizontal="center" vertical="center"/>
    </xf>
    <xf numFmtId="3" fontId="30" fillId="0" borderId="6" xfId="12" applyNumberFormat="1" applyFont="1" applyBorder="1" applyAlignment="1">
      <alignment horizontal="center" vertical="center"/>
    </xf>
    <xf numFmtId="164" fontId="30" fillId="0" borderId="6" xfId="12" applyNumberFormat="1" applyFont="1" applyBorder="1" applyAlignment="1">
      <alignment horizontal="center" vertical="center"/>
    </xf>
    <xf numFmtId="3" fontId="18" fillId="0" borderId="6" xfId="13" applyNumberFormat="1" applyFont="1" applyBorder="1" applyAlignment="1">
      <alignment horizontal="center" vertical="center"/>
    </xf>
    <xf numFmtId="0" fontId="30" fillId="0" borderId="0" xfId="12" applyFont="1"/>
    <xf numFmtId="3" fontId="36" fillId="0" borderId="0" xfId="12" applyNumberFormat="1" applyFont="1" applyFill="1"/>
    <xf numFmtId="0" fontId="30" fillId="0" borderId="6" xfId="12" applyFont="1" applyBorder="1"/>
    <xf numFmtId="0" fontId="18" fillId="0" borderId="6" xfId="13" applyFont="1" applyBorder="1" applyAlignment="1">
      <alignment horizontal="center" vertical="center"/>
    </xf>
    <xf numFmtId="3" fontId="36" fillId="4" borderId="0" xfId="12" applyNumberFormat="1" applyFont="1" applyFill="1"/>
    <xf numFmtId="0" fontId="1" fillId="0" borderId="10" xfId="7" applyFont="1" applyFill="1" applyBorder="1" applyAlignment="1">
      <alignment horizontal="left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top" wrapText="1"/>
    </xf>
    <xf numFmtId="0" fontId="23" fillId="0" borderId="1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52" fillId="0" borderId="0" xfId="12" applyFont="1" applyFill="1" applyBorder="1" applyAlignment="1">
      <alignment horizontal="center" vertical="center" wrapText="1"/>
    </xf>
    <xf numFmtId="0" fontId="55" fillId="0" borderId="2" xfId="12" applyFont="1" applyFill="1" applyBorder="1" applyAlignment="1">
      <alignment horizontal="center" vertical="center" wrapText="1"/>
    </xf>
    <xf numFmtId="0" fontId="55" fillId="0" borderId="5" xfId="12" applyFont="1" applyFill="1" applyBorder="1" applyAlignment="1">
      <alignment horizontal="center" vertical="center" wrapText="1"/>
    </xf>
    <xf numFmtId="0" fontId="27" fillId="0" borderId="3" xfId="12" applyFont="1" applyFill="1" applyBorder="1" applyAlignment="1">
      <alignment horizontal="center" vertical="center" wrapText="1"/>
    </xf>
    <xf numFmtId="0" fontId="27" fillId="0" borderId="15" xfId="12" applyFont="1" applyFill="1" applyBorder="1" applyAlignment="1">
      <alignment horizontal="center" vertical="center" wrapText="1"/>
    </xf>
    <xf numFmtId="0" fontId="27" fillId="0" borderId="4" xfId="12" applyFont="1" applyFill="1" applyBorder="1" applyAlignment="1">
      <alignment horizontal="center" vertical="center" wrapText="1"/>
    </xf>
    <xf numFmtId="49" fontId="55" fillId="0" borderId="2" xfId="12" applyNumberFormat="1" applyFont="1" applyFill="1" applyBorder="1" applyAlignment="1">
      <alignment horizontal="center" vertical="center" wrapText="1"/>
    </xf>
    <xf numFmtId="49" fontId="55" fillId="0" borderId="5" xfId="12" applyNumberFormat="1" applyFont="1" applyFill="1" applyBorder="1" applyAlignment="1">
      <alignment horizontal="center" vertical="center" wrapText="1"/>
    </xf>
    <xf numFmtId="0" fontId="55" fillId="0" borderId="3" xfId="12" applyFont="1" applyFill="1" applyBorder="1" applyAlignment="1">
      <alignment horizontal="center" vertical="center" wrapText="1"/>
    </xf>
    <xf numFmtId="0" fontId="54" fillId="0" borderId="6" xfId="12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55" fillId="0" borderId="6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6" fillId="0" borderId="1" xfId="12" applyFont="1" applyFill="1" applyBorder="1" applyAlignment="1">
      <alignment horizontal="center" vertical="top"/>
    </xf>
    <xf numFmtId="0" fontId="47" fillId="0" borderId="1" xfId="12" applyFont="1" applyFill="1" applyBorder="1" applyAlignment="1">
      <alignment horizontal="center" vertical="center"/>
    </xf>
    <xf numFmtId="0" fontId="1" fillId="0" borderId="10" xfId="7" applyFont="1" applyBorder="1" applyAlignment="1">
      <alignment horizontal="left" vertical="center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20" fillId="0" borderId="0" xfId="8" applyFont="1" applyFill="1" applyAlignment="1">
      <alignment horizontal="center" vertical="top" wrapText="1"/>
    </xf>
    <xf numFmtId="1" fontId="14" fillId="0" borderId="2" xfId="6" applyNumberFormat="1" applyFont="1" applyFill="1" applyBorder="1" applyAlignment="1" applyProtection="1">
      <alignment horizontal="center"/>
      <protection locked="0"/>
    </xf>
    <xf numFmtId="1" fontId="14" fillId="0" borderId="7" xfId="6" applyNumberFormat="1" applyFont="1" applyFill="1" applyBorder="1" applyAlignment="1" applyProtection="1">
      <alignment horizontal="center"/>
      <protection locked="0"/>
    </xf>
    <xf numFmtId="1" fontId="14" fillId="0" borderId="5" xfId="6" applyNumberFormat="1" applyFont="1" applyFill="1" applyBorder="1" applyAlignment="1" applyProtection="1">
      <alignment horizontal="center"/>
      <protection locked="0"/>
    </xf>
    <xf numFmtId="0" fontId="0" fillId="0" borderId="6" xfId="0" applyFill="1" applyBorder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24" fillId="0" borderId="0" xfId="6" applyNumberFormat="1" applyFont="1" applyFill="1" applyBorder="1" applyAlignment="1" applyProtection="1">
      <alignment horizontal="right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48" fillId="0" borderId="0" xfId="12" applyFont="1" applyFill="1" applyBorder="1" applyAlignment="1">
      <alignment horizontal="center" vertical="top" wrapText="1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5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vertical="center" wrapText="1"/>
    </xf>
    <xf numFmtId="49" fontId="6" fillId="2" borderId="4" xfId="7" applyNumberFormat="1" applyFont="1" applyFill="1" applyBorder="1" applyAlignment="1">
      <alignment horizontal="center" vertical="center" wrapText="1"/>
    </xf>
    <xf numFmtId="1" fontId="13" fillId="0" borderId="9" xfId="6" applyNumberFormat="1" applyFont="1" applyFill="1" applyBorder="1" applyAlignment="1" applyProtection="1">
      <alignment horizontal="center" vertical="center" wrapText="1"/>
    </xf>
    <xf numFmtId="1" fontId="13" fillId="0" borderId="10" xfId="6" applyNumberFormat="1" applyFont="1" applyFill="1" applyBorder="1" applyAlignment="1" applyProtection="1">
      <alignment horizontal="center" vertical="center" wrapText="1"/>
    </xf>
    <xf numFmtId="1" fontId="13" fillId="0" borderId="11" xfId="6" applyNumberFormat="1" applyFont="1" applyFill="1" applyBorder="1" applyAlignment="1" applyProtection="1">
      <alignment horizontal="center" vertical="center" wrapText="1"/>
    </xf>
    <xf numFmtId="1" fontId="13" fillId="0" borderId="13" xfId="6" applyNumberFormat="1" applyFont="1" applyFill="1" applyBorder="1" applyAlignment="1" applyProtection="1">
      <alignment horizontal="center" vertical="center" wrapText="1"/>
    </xf>
    <xf numFmtId="1" fontId="13" fillId="0" borderId="0" xfId="6" applyNumberFormat="1" applyFont="1" applyFill="1" applyBorder="1" applyAlignment="1" applyProtection="1">
      <alignment horizontal="center" vertical="center" wrapText="1"/>
    </xf>
    <xf numFmtId="1" fontId="13" fillId="0" borderId="14" xfId="6" applyNumberFormat="1" applyFont="1" applyFill="1" applyBorder="1" applyAlignment="1" applyProtection="1">
      <alignment horizontal="center" vertical="center" wrapText="1"/>
    </xf>
    <xf numFmtId="1" fontId="13" fillId="0" borderId="8" xfId="6" applyNumberFormat="1" applyFont="1" applyFill="1" applyBorder="1" applyAlignment="1" applyProtection="1">
      <alignment horizontal="center" vertical="center" wrapText="1"/>
    </xf>
    <xf numFmtId="1" fontId="13" fillId="0" borderId="1" xfId="6" applyNumberFormat="1" applyFont="1" applyFill="1" applyBorder="1" applyAlignment="1" applyProtection="1">
      <alignment horizontal="center" vertical="center" wrapText="1"/>
    </xf>
    <xf numFmtId="1" fontId="13" fillId="0" borderId="12" xfId="6" applyNumberFormat="1" applyFont="1" applyFill="1" applyBorder="1" applyAlignment="1" applyProtection="1">
      <alignment horizontal="center" vertical="center" wrapText="1"/>
    </xf>
    <xf numFmtId="1" fontId="13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 vertical="center" wrapText="1"/>
    </xf>
    <xf numFmtId="0" fontId="51" fillId="0" borderId="9" xfId="9" applyFont="1" applyFill="1" applyBorder="1" applyAlignment="1">
      <alignment horizontal="center" vertical="center" wrapText="1"/>
    </xf>
    <xf numFmtId="0" fontId="51" fillId="0" borderId="10" xfId="9" applyFont="1" applyFill="1" applyBorder="1" applyAlignment="1">
      <alignment horizontal="center" vertical="center" wrapText="1"/>
    </xf>
    <xf numFmtId="0" fontId="51" fillId="0" borderId="8" xfId="9" applyFont="1" applyFill="1" applyBorder="1" applyAlignment="1">
      <alignment horizontal="center" vertical="center" wrapText="1"/>
    </xf>
    <xf numFmtId="0" fontId="51" fillId="0" borderId="1" xfId="9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50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1" fontId="50" fillId="0" borderId="0" xfId="6" applyNumberFormat="1" applyFont="1" applyFill="1" applyAlignment="1" applyProtection="1">
      <alignment horizontal="center" wrapText="1"/>
      <protection locked="0"/>
    </xf>
    <xf numFmtId="1" fontId="13" fillId="0" borderId="2" xfId="6" applyNumberFormat="1" applyFont="1" applyFill="1" applyBorder="1" applyAlignment="1" applyProtection="1">
      <alignment horizontal="center" vertical="center" wrapText="1"/>
    </xf>
    <xf numFmtId="1" fontId="13" fillId="0" borderId="7" xfId="6" applyNumberFormat="1" applyFont="1" applyFill="1" applyBorder="1" applyAlignment="1" applyProtection="1">
      <alignment horizontal="center" vertical="center" wrapText="1"/>
    </xf>
    <xf numFmtId="1" fontId="13" fillId="0" borderId="5" xfId="6" applyNumberFormat="1" applyFont="1" applyFill="1" applyBorder="1" applyAlignment="1" applyProtection="1">
      <alignment horizontal="center" vertical="center" wrapText="1"/>
    </xf>
    <xf numFmtId="1" fontId="13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20" fillId="0" borderId="1" xfId="8" applyFont="1" applyFill="1" applyBorder="1" applyAlignment="1">
      <alignment horizontal="center" vertical="top" wrapText="1"/>
    </xf>
    <xf numFmtId="0" fontId="3" fillId="0" borderId="15" xfId="8" applyFont="1" applyFill="1" applyBorder="1" applyAlignment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3" fillId="0" borderId="9" xfId="17" applyNumberFormat="1" applyFont="1" applyFill="1" applyBorder="1" applyAlignment="1" applyProtection="1">
      <alignment horizontal="center" vertical="center" wrapText="1"/>
    </xf>
    <xf numFmtId="1" fontId="13" fillId="0" borderId="10" xfId="17" applyNumberFormat="1" applyFont="1" applyFill="1" applyBorder="1" applyAlignment="1" applyProtection="1">
      <alignment horizontal="center" vertical="center" wrapText="1"/>
    </xf>
    <xf numFmtId="1" fontId="13" fillId="0" borderId="11" xfId="17" applyNumberFormat="1" applyFont="1" applyFill="1" applyBorder="1" applyAlignment="1" applyProtection="1">
      <alignment horizontal="center" vertical="center" wrapText="1"/>
    </xf>
    <xf numFmtId="1" fontId="13" fillId="0" borderId="8" xfId="17" applyNumberFormat="1" applyFont="1" applyFill="1" applyBorder="1" applyAlignment="1" applyProtection="1">
      <alignment horizontal="center" vertical="center" wrapText="1"/>
    </xf>
    <xf numFmtId="1" fontId="13" fillId="0" borderId="1" xfId="17" applyNumberFormat="1" applyFont="1" applyFill="1" applyBorder="1" applyAlignment="1" applyProtection="1">
      <alignment horizontal="center" vertical="center" wrapText="1"/>
    </xf>
    <xf numFmtId="1" fontId="13" fillId="0" borderId="12" xfId="17" applyNumberFormat="1" applyFont="1" applyFill="1" applyBorder="1" applyAlignment="1" applyProtection="1">
      <alignment horizontal="center" vertical="center" wrapText="1"/>
    </xf>
    <xf numFmtId="1" fontId="13" fillId="0" borderId="6" xfId="17" applyNumberFormat="1" applyFont="1" applyFill="1" applyBorder="1" applyAlignment="1" applyProtection="1">
      <alignment horizontal="center" vertical="center" wrapText="1"/>
    </xf>
    <xf numFmtId="1" fontId="13" fillId="0" borderId="13" xfId="17" applyNumberFormat="1" applyFont="1" applyFill="1" applyBorder="1" applyAlignment="1" applyProtection="1">
      <alignment horizontal="center" vertical="center" wrapText="1"/>
    </xf>
    <xf numFmtId="1" fontId="13" fillId="0" borderId="0" xfId="17" applyNumberFormat="1" applyFont="1" applyFill="1" applyBorder="1" applyAlignment="1" applyProtection="1">
      <alignment horizontal="center" vertical="center" wrapText="1"/>
    </xf>
    <xf numFmtId="1" fontId="13" fillId="0" borderId="14" xfId="17" applyNumberFormat="1" applyFont="1" applyFill="1" applyBorder="1" applyAlignment="1" applyProtection="1">
      <alignment horizontal="center" vertical="center" wrapText="1"/>
    </xf>
    <xf numFmtId="1" fontId="14" fillId="0" borderId="2" xfId="17" applyNumberFormat="1" applyFont="1" applyFill="1" applyBorder="1" applyAlignment="1" applyProtection="1">
      <alignment horizontal="center"/>
      <protection locked="0"/>
    </xf>
    <xf numFmtId="1" fontId="14" fillId="0" borderId="7" xfId="17" applyNumberFormat="1" applyFont="1" applyFill="1" applyBorder="1" applyAlignment="1" applyProtection="1">
      <alignment horizontal="center"/>
      <protection locked="0"/>
    </xf>
  </cellXfs>
  <cellStyles count="21">
    <cellStyle name="Звичайний" xfId="0" builtinId="0"/>
    <cellStyle name="Звичайний 2" xfId="19"/>
    <cellStyle name="Звичайний 2 3" xfId="11"/>
    <cellStyle name="Звичайний 3" xfId="20"/>
    <cellStyle name="Звичайний 3 2" xfId="4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colors>
    <mruColors>
      <color rgb="FFE937C7"/>
      <color rgb="FFC40EA1"/>
      <color rgb="FFF17FDB"/>
      <color rgb="FFFF9999"/>
      <color rgb="FF7B3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_okremi_&#1053;&#1072;&#1090;&#1072;&#1096;&#1072;_02_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5487</v>
          </cell>
          <cell r="C8">
            <v>2592</v>
          </cell>
          <cell r="E8">
            <v>3722</v>
          </cell>
          <cell r="F8">
            <v>1926</v>
          </cell>
          <cell r="H8">
            <v>735</v>
          </cell>
          <cell r="I8">
            <v>839</v>
          </cell>
          <cell r="K8">
            <v>276</v>
          </cell>
          <cell r="L8">
            <v>461</v>
          </cell>
          <cell r="N8">
            <v>49</v>
          </cell>
          <cell r="O8">
            <v>133</v>
          </cell>
          <cell r="S8">
            <v>5</v>
          </cell>
          <cell r="T8">
            <v>71</v>
          </cell>
          <cell r="V8">
            <v>2206</v>
          </cell>
          <cell r="W8">
            <v>1694</v>
          </cell>
          <cell r="Y8">
            <v>2637</v>
          </cell>
          <cell r="Z8">
            <v>1730</v>
          </cell>
          <cell r="AB8">
            <v>2184</v>
          </cell>
          <cell r="AC8">
            <v>1358</v>
          </cell>
          <cell r="AE8">
            <v>799</v>
          </cell>
          <cell r="AF8">
            <v>557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zoomScale="80" zoomScaleNormal="80" zoomScaleSheetLayoutView="80" workbookViewId="0">
      <selection activeCell="D12" sqref="D12"/>
    </sheetView>
  </sheetViews>
  <sheetFormatPr defaultColWidth="8" defaultRowHeight="12.75"/>
  <cols>
    <col min="1" max="1" width="68.140625" style="3" customWidth="1"/>
    <col min="2" max="3" width="23.7109375" style="21" customWidth="1"/>
    <col min="4" max="5" width="11.7109375" style="3" customWidth="1"/>
    <col min="6" max="16384" width="8" style="3"/>
  </cols>
  <sheetData>
    <row r="1" spans="1:5" ht="78" customHeight="1">
      <c r="A1" s="263" t="s">
        <v>43</v>
      </c>
      <c r="B1" s="263"/>
      <c r="C1" s="263"/>
      <c r="D1" s="263"/>
      <c r="E1" s="263"/>
    </row>
    <row r="2" spans="1:5" ht="7.5" customHeight="1">
      <c r="A2" s="264"/>
      <c r="B2" s="264"/>
      <c r="C2" s="264"/>
      <c r="D2" s="264"/>
      <c r="E2" s="264"/>
    </row>
    <row r="3" spans="1:5" s="4" customFormat="1" ht="23.25" customHeight="1">
      <c r="A3" s="257" t="s">
        <v>0</v>
      </c>
      <c r="B3" s="265" t="s">
        <v>138</v>
      </c>
      <c r="C3" s="266"/>
      <c r="D3" s="259" t="s">
        <v>1</v>
      </c>
      <c r="E3" s="260"/>
    </row>
    <row r="4" spans="1:5" s="4" customFormat="1" ht="24.75" customHeight="1">
      <c r="A4" s="258"/>
      <c r="B4" s="162" t="s">
        <v>84</v>
      </c>
      <c r="C4" s="162" t="s">
        <v>126</v>
      </c>
      <c r="D4" s="5" t="s">
        <v>2</v>
      </c>
      <c r="E4" s="6" t="s">
        <v>49</v>
      </c>
    </row>
    <row r="5" spans="1:5" s="9" customFormat="1" ht="15.75" customHeight="1">
      <c r="A5" s="7" t="s">
        <v>7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>
      <c r="A6" s="83" t="s">
        <v>128</v>
      </c>
      <c r="B6" s="88">
        <v>1198</v>
      </c>
      <c r="C6" s="88">
        <v>1113</v>
      </c>
      <c r="D6" s="13">
        <f t="shared" ref="D6" si="0">C6/B6%</f>
        <v>92.904841402337226</v>
      </c>
      <c r="E6" s="93">
        <f t="shared" ref="E6" si="1">C6-B6</f>
        <v>-85</v>
      </c>
    </row>
    <row r="7" spans="1:5" s="9" customFormat="1" ht="30" customHeight="1">
      <c r="A7" s="83" t="s">
        <v>129</v>
      </c>
      <c r="B7" s="88">
        <v>1147</v>
      </c>
      <c r="C7" s="88">
        <v>1060</v>
      </c>
      <c r="D7" s="13">
        <f t="shared" ref="D7:D13" si="2">C7/B7%</f>
        <v>92.41499564080209</v>
      </c>
      <c r="E7" s="93">
        <f t="shared" ref="E7:E13" si="3">C7-B7</f>
        <v>-87</v>
      </c>
    </row>
    <row r="8" spans="1:5" s="9" customFormat="1" ht="30" customHeight="1">
      <c r="A8" s="83" t="s">
        <v>130</v>
      </c>
      <c r="B8" s="88">
        <v>409</v>
      </c>
      <c r="C8" s="88">
        <v>422</v>
      </c>
      <c r="D8" s="13">
        <f t="shared" ref="D8" si="4">C8/B8%</f>
        <v>103.17848410757946</v>
      </c>
      <c r="E8" s="93">
        <f t="shared" ref="E8" si="5">C8-B8</f>
        <v>13</v>
      </c>
    </row>
    <row r="9" spans="1:5" s="4" customFormat="1" ht="30" customHeight="1">
      <c r="A9" s="84" t="s">
        <v>105</v>
      </c>
      <c r="B9" s="88">
        <v>38</v>
      </c>
      <c r="C9" s="88">
        <v>81</v>
      </c>
      <c r="D9" s="13">
        <f t="shared" si="2"/>
        <v>213.15789473684211</v>
      </c>
      <c r="E9" s="93">
        <f t="shared" si="3"/>
        <v>43</v>
      </c>
    </row>
    <row r="10" spans="1:5" s="4" customFormat="1" ht="30" customHeight="1">
      <c r="A10" s="83" t="s">
        <v>113</v>
      </c>
      <c r="B10" s="88">
        <v>14</v>
      </c>
      <c r="C10" s="88">
        <v>51</v>
      </c>
      <c r="D10" s="13">
        <f t="shared" si="2"/>
        <v>364.28571428571428</v>
      </c>
      <c r="E10" s="92">
        <f t="shared" si="3"/>
        <v>37</v>
      </c>
    </row>
    <row r="11" spans="1:5" s="4" customFormat="1" ht="30" customHeight="1">
      <c r="A11" s="83" t="s">
        <v>110</v>
      </c>
      <c r="B11" s="88">
        <v>0</v>
      </c>
      <c r="C11" s="88">
        <v>12</v>
      </c>
      <c r="D11" s="13" t="s">
        <v>37</v>
      </c>
      <c r="E11" s="92">
        <f t="shared" si="3"/>
        <v>12</v>
      </c>
    </row>
    <row r="12" spans="1:5" s="4" customFormat="1" ht="39.950000000000003" customHeight="1">
      <c r="A12" s="83" t="s">
        <v>111</v>
      </c>
      <c r="B12" s="88">
        <v>0</v>
      </c>
      <c r="C12" s="88">
        <v>28</v>
      </c>
      <c r="D12" s="13" t="s">
        <v>35</v>
      </c>
      <c r="E12" s="92">
        <f t="shared" si="3"/>
        <v>28</v>
      </c>
    </row>
    <row r="13" spans="1:5" s="4" customFormat="1" ht="39.950000000000003" customHeight="1">
      <c r="A13" s="83" t="s">
        <v>131</v>
      </c>
      <c r="B13" s="88">
        <v>820</v>
      </c>
      <c r="C13" s="88">
        <v>961</v>
      </c>
      <c r="D13" s="13">
        <f t="shared" si="2"/>
        <v>117.19512195121952</v>
      </c>
      <c r="E13" s="93">
        <f t="shared" si="3"/>
        <v>141</v>
      </c>
    </row>
    <row r="14" spans="1:5" s="4" customFormat="1" ht="17.25" customHeight="1">
      <c r="A14" s="253" t="s">
        <v>10</v>
      </c>
      <c r="B14" s="254"/>
      <c r="C14" s="254"/>
      <c r="D14" s="254"/>
      <c r="E14" s="254"/>
    </row>
    <row r="15" spans="1:5" s="4" customFormat="1" ht="12.75" customHeight="1">
      <c r="A15" s="255"/>
      <c r="B15" s="256"/>
      <c r="C15" s="256"/>
      <c r="D15" s="256"/>
      <c r="E15" s="256"/>
    </row>
    <row r="16" spans="1:5" s="4" customFormat="1" ht="21.75" customHeight="1">
      <c r="A16" s="257" t="s">
        <v>0</v>
      </c>
      <c r="B16" s="261" t="s">
        <v>139</v>
      </c>
      <c r="C16" s="262"/>
      <c r="D16" s="259" t="s">
        <v>1</v>
      </c>
      <c r="E16" s="260"/>
    </row>
    <row r="17" spans="1:5" s="4" customFormat="1" ht="21.75" customHeight="1">
      <c r="A17" s="258"/>
      <c r="B17" s="236" t="s">
        <v>74</v>
      </c>
      <c r="C17" s="236" t="s">
        <v>123</v>
      </c>
      <c r="D17" s="5" t="s">
        <v>2</v>
      </c>
      <c r="E17" s="6" t="s">
        <v>42</v>
      </c>
    </row>
    <row r="18" spans="1:5" s="4" customFormat="1" ht="30" customHeight="1">
      <c r="A18" s="129" t="s">
        <v>119</v>
      </c>
      <c r="B18" s="228">
        <v>797</v>
      </c>
      <c r="C18" s="133">
        <v>764</v>
      </c>
      <c r="D18" s="170">
        <f t="shared" ref="D18" si="6">C18/B18%</f>
        <v>95.859473023839399</v>
      </c>
      <c r="E18" s="18">
        <f t="shared" ref="E18" si="7">C18-B18</f>
        <v>-33</v>
      </c>
    </row>
    <row r="19" spans="1:5" ht="30" customHeight="1">
      <c r="A19" s="2" t="s">
        <v>118</v>
      </c>
      <c r="B19" s="160">
        <v>790</v>
      </c>
      <c r="C19" s="132">
        <v>737</v>
      </c>
      <c r="D19" s="19">
        <f t="shared" ref="D19:D20" si="8">C19/B19%</f>
        <v>93.291139240506325</v>
      </c>
      <c r="E19" s="19">
        <f t="shared" ref="E19:E20" si="9">C19-B19</f>
        <v>-53</v>
      </c>
    </row>
    <row r="20" spans="1:5" ht="30" customHeight="1">
      <c r="A20" s="2" t="s">
        <v>117</v>
      </c>
      <c r="B20" s="89">
        <v>387</v>
      </c>
      <c r="C20" s="89">
        <v>379</v>
      </c>
      <c r="D20" s="19">
        <f t="shared" si="8"/>
        <v>97.932816537467701</v>
      </c>
      <c r="E20" s="19">
        <f t="shared" si="9"/>
        <v>-8</v>
      </c>
    </row>
    <row r="21" spans="1:5" s="130" customFormat="1" ht="41.25" customHeight="1">
      <c r="A21" s="252"/>
      <c r="B21" s="252"/>
      <c r="C21" s="252"/>
      <c r="D21" s="252"/>
      <c r="E21" s="252"/>
    </row>
  </sheetData>
  <mergeCells count="10">
    <mergeCell ref="A1:E1"/>
    <mergeCell ref="A2:E2"/>
    <mergeCell ref="D3:E3"/>
    <mergeCell ref="A3:A4"/>
    <mergeCell ref="B3:C3"/>
    <mergeCell ref="A21:E21"/>
    <mergeCell ref="A14:E15"/>
    <mergeCell ref="A16:A17"/>
    <mergeCell ref="D16:E16"/>
    <mergeCell ref="B16:C16"/>
  </mergeCells>
  <printOptions horizontalCentered="1"/>
  <pageMargins left="0.31496062992125984" right="0.11811023622047245" top="0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16"/>
  <sheetViews>
    <sheetView view="pageBreakPreview" zoomScale="90" zoomScaleNormal="90" zoomScaleSheetLayoutView="90" workbookViewId="0">
      <selection activeCell="A8" sqref="A8"/>
    </sheetView>
  </sheetViews>
  <sheetFormatPr defaultRowHeight="15.75"/>
  <cols>
    <col min="1" max="1" width="20.7109375" style="61" customWidth="1"/>
    <col min="2" max="4" width="9.7109375" style="61" customWidth="1"/>
    <col min="5" max="6" width="9.7109375" style="57" customWidth="1"/>
    <col min="7" max="10" width="9.7109375" style="62" customWidth="1"/>
    <col min="11" max="12" width="9.7109375" style="57" customWidth="1"/>
    <col min="13" max="13" width="9.7109375" style="62" customWidth="1"/>
    <col min="14" max="15" width="9.7109375" style="57" customWidth="1"/>
    <col min="16" max="18" width="9.7109375" style="62" customWidth="1"/>
    <col min="19" max="19" width="8.7109375" style="62" customWidth="1"/>
    <col min="20" max="21" width="9.7109375" style="57" customWidth="1"/>
    <col min="22" max="22" width="8.7109375" style="62" customWidth="1"/>
    <col min="23" max="24" width="9.7109375" style="57" customWidth="1"/>
    <col min="25" max="25" width="8.7109375" style="57" customWidth="1"/>
    <col min="26" max="27" width="9.7109375" style="57" customWidth="1"/>
    <col min="28" max="28" width="8.7109375" style="62" customWidth="1"/>
    <col min="29" max="29" width="9.7109375" style="57" customWidth="1"/>
    <col min="30" max="30" width="9.7109375" style="60" customWidth="1"/>
    <col min="31" max="31" width="8.7109375" style="62" customWidth="1"/>
    <col min="32" max="154" width="9.140625" style="57"/>
    <col min="155" max="155" width="18.7109375" style="57" customWidth="1"/>
    <col min="156" max="157" width="9.42578125" style="57" customWidth="1"/>
    <col min="158" max="158" width="7.7109375" style="57" customWidth="1"/>
    <col min="159" max="159" width="9.28515625" style="57" customWidth="1"/>
    <col min="160" max="160" width="9.85546875" style="57" customWidth="1"/>
    <col min="161" max="161" width="7.140625" style="57" customWidth="1"/>
    <col min="162" max="162" width="8.5703125" style="57" customWidth="1"/>
    <col min="163" max="163" width="8.85546875" style="57" customWidth="1"/>
    <col min="164" max="164" width="7.140625" style="57" customWidth="1"/>
    <col min="165" max="165" width="9" style="57" customWidth="1"/>
    <col min="166" max="166" width="8.7109375" style="57" customWidth="1"/>
    <col min="167" max="167" width="6.5703125" style="57" customWidth="1"/>
    <col min="168" max="168" width="8.140625" style="57" customWidth="1"/>
    <col min="169" max="169" width="7.5703125" style="57" customWidth="1"/>
    <col min="170" max="170" width="7" style="57" customWidth="1"/>
    <col min="171" max="172" width="8.7109375" style="57" customWidth="1"/>
    <col min="173" max="173" width="7.28515625" style="57" customWidth="1"/>
    <col min="174" max="174" width="8.140625" style="57" customWidth="1"/>
    <col min="175" max="175" width="8.7109375" style="57" customWidth="1"/>
    <col min="176" max="176" width="6.42578125" style="57" customWidth="1"/>
    <col min="177" max="178" width="9.28515625" style="57" customWidth="1"/>
    <col min="179" max="179" width="6.42578125" style="57" customWidth="1"/>
    <col min="180" max="181" width="9.5703125" style="57" customWidth="1"/>
    <col min="182" max="182" width="6.42578125" style="57" customWidth="1"/>
    <col min="183" max="184" width="9.5703125" style="57" customWidth="1"/>
    <col min="185" max="185" width="6.7109375" style="57" customWidth="1"/>
    <col min="186" max="188" width="9.140625" style="57"/>
    <col min="189" max="189" width="10.85546875" style="57" bestFit="1" customWidth="1"/>
    <col min="190" max="410" width="9.140625" style="57"/>
    <col min="411" max="411" width="18.7109375" style="57" customWidth="1"/>
    <col min="412" max="413" width="9.42578125" style="57" customWidth="1"/>
    <col min="414" max="414" width="7.7109375" style="57" customWidth="1"/>
    <col min="415" max="415" width="9.28515625" style="57" customWidth="1"/>
    <col min="416" max="416" width="9.85546875" style="57" customWidth="1"/>
    <col min="417" max="417" width="7.140625" style="57" customWidth="1"/>
    <col min="418" max="418" width="8.5703125" style="57" customWidth="1"/>
    <col min="419" max="419" width="8.85546875" style="57" customWidth="1"/>
    <col min="420" max="420" width="7.140625" style="57" customWidth="1"/>
    <col min="421" max="421" width="9" style="57" customWidth="1"/>
    <col min="422" max="422" width="8.7109375" style="57" customWidth="1"/>
    <col min="423" max="423" width="6.5703125" style="57" customWidth="1"/>
    <col min="424" max="424" width="8.140625" style="57" customWidth="1"/>
    <col min="425" max="425" width="7.5703125" style="57" customWidth="1"/>
    <col min="426" max="426" width="7" style="57" customWidth="1"/>
    <col min="427" max="428" width="8.7109375" style="57" customWidth="1"/>
    <col min="429" max="429" width="7.28515625" style="57" customWidth="1"/>
    <col min="430" max="430" width="8.140625" style="57" customWidth="1"/>
    <col min="431" max="431" width="8.7109375" style="57" customWidth="1"/>
    <col min="432" max="432" width="6.42578125" style="57" customWidth="1"/>
    <col min="433" max="434" width="9.28515625" style="57" customWidth="1"/>
    <col min="435" max="435" width="6.42578125" style="57" customWidth="1"/>
    <col min="436" max="437" width="9.5703125" style="57" customWidth="1"/>
    <col min="438" max="438" width="6.42578125" style="57" customWidth="1"/>
    <col min="439" max="440" width="9.5703125" style="57" customWidth="1"/>
    <col min="441" max="441" width="6.7109375" style="57" customWidth="1"/>
    <col min="442" max="444" width="9.140625" style="57"/>
    <col min="445" max="445" width="10.85546875" style="57" bestFit="1" customWidth="1"/>
    <col min="446" max="16384" width="9.140625" style="57"/>
  </cols>
  <sheetData>
    <row r="1" spans="1:33" s="45" customFormat="1" ht="45" customHeight="1">
      <c r="A1" s="85"/>
      <c r="B1" s="293" t="s">
        <v>144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41"/>
      <c r="R1" s="41"/>
      <c r="S1" s="41"/>
      <c r="T1" s="42"/>
      <c r="U1" s="42"/>
      <c r="V1" s="43"/>
      <c r="W1" s="42"/>
      <c r="X1" s="42"/>
      <c r="Y1" s="42"/>
      <c r="Z1" s="42"/>
      <c r="AA1" s="42"/>
      <c r="AB1" s="44"/>
      <c r="AD1" s="184"/>
      <c r="AE1" s="147"/>
      <c r="AF1" s="147"/>
      <c r="AG1" s="147" t="s">
        <v>59</v>
      </c>
    </row>
    <row r="2" spans="1:33" s="45" customFormat="1" ht="11.25" customHeight="1">
      <c r="A2" s="85"/>
      <c r="B2" s="180"/>
      <c r="C2" s="180"/>
      <c r="D2" s="180"/>
      <c r="E2" s="180"/>
      <c r="F2" s="180"/>
      <c r="G2" s="180"/>
      <c r="H2" s="208"/>
      <c r="I2" s="208"/>
      <c r="J2" s="208"/>
      <c r="K2" s="79"/>
      <c r="L2" s="79"/>
      <c r="M2" s="79"/>
      <c r="N2" s="180"/>
      <c r="O2" s="180"/>
      <c r="P2" s="46" t="s">
        <v>11</v>
      </c>
      <c r="Q2" s="41"/>
      <c r="R2" s="41"/>
      <c r="S2" s="41"/>
      <c r="T2" s="42"/>
      <c r="U2" s="42"/>
      <c r="V2" s="43"/>
      <c r="W2" s="42"/>
      <c r="X2" s="42"/>
      <c r="Y2" s="42"/>
      <c r="Z2" s="42"/>
      <c r="AA2" s="42"/>
      <c r="AB2" s="44"/>
      <c r="AD2" s="184"/>
      <c r="AE2" s="46"/>
      <c r="AF2" s="46"/>
      <c r="AG2" s="46" t="s">
        <v>11</v>
      </c>
    </row>
    <row r="3" spans="1:33" s="45" customFormat="1" ht="27.75" customHeight="1">
      <c r="A3" s="289"/>
      <c r="B3" s="309" t="s">
        <v>67</v>
      </c>
      <c r="C3" s="310"/>
      <c r="D3" s="311"/>
      <c r="E3" s="309" t="s">
        <v>98</v>
      </c>
      <c r="F3" s="310"/>
      <c r="G3" s="311"/>
      <c r="H3" s="309" t="s">
        <v>120</v>
      </c>
      <c r="I3" s="310"/>
      <c r="J3" s="311"/>
      <c r="K3" s="327" t="s">
        <v>25</v>
      </c>
      <c r="L3" s="327"/>
      <c r="M3" s="327"/>
      <c r="N3" s="309" t="s">
        <v>18</v>
      </c>
      <c r="O3" s="310"/>
      <c r="P3" s="311"/>
      <c r="Q3" s="309" t="s">
        <v>95</v>
      </c>
      <c r="R3" s="311"/>
      <c r="S3" s="309" t="s">
        <v>13</v>
      </c>
      <c r="T3" s="310"/>
      <c r="U3" s="311"/>
      <c r="V3" s="309" t="s">
        <v>14</v>
      </c>
      <c r="W3" s="310"/>
      <c r="X3" s="310"/>
      <c r="Y3" s="309" t="s">
        <v>68</v>
      </c>
      <c r="Z3" s="310"/>
      <c r="AA3" s="311"/>
      <c r="AB3" s="318" t="s">
        <v>121</v>
      </c>
      <c r="AC3" s="319"/>
      <c r="AD3" s="320"/>
      <c r="AE3" s="309" t="s">
        <v>19</v>
      </c>
      <c r="AF3" s="310"/>
      <c r="AG3" s="311"/>
    </row>
    <row r="4" spans="1:33" s="47" customFormat="1" ht="19.5" customHeight="1">
      <c r="A4" s="290"/>
      <c r="B4" s="312"/>
      <c r="C4" s="313"/>
      <c r="D4" s="314"/>
      <c r="E4" s="312"/>
      <c r="F4" s="313"/>
      <c r="G4" s="314"/>
      <c r="H4" s="312"/>
      <c r="I4" s="313"/>
      <c r="J4" s="314"/>
      <c r="K4" s="327"/>
      <c r="L4" s="327"/>
      <c r="M4" s="327"/>
      <c r="N4" s="313"/>
      <c r="O4" s="313"/>
      <c r="P4" s="314"/>
      <c r="Q4" s="312"/>
      <c r="R4" s="314"/>
      <c r="S4" s="312"/>
      <c r="T4" s="313"/>
      <c r="U4" s="314"/>
      <c r="V4" s="312"/>
      <c r="W4" s="313"/>
      <c r="X4" s="313"/>
      <c r="Y4" s="312"/>
      <c r="Z4" s="313"/>
      <c r="AA4" s="314"/>
      <c r="AB4" s="321"/>
      <c r="AC4" s="322"/>
      <c r="AD4" s="323"/>
      <c r="AE4" s="312"/>
      <c r="AF4" s="313"/>
      <c r="AG4" s="314"/>
    </row>
    <row r="5" spans="1:33" s="47" customFormat="1" ht="15.75" customHeight="1">
      <c r="A5" s="290"/>
      <c r="B5" s="315"/>
      <c r="C5" s="316"/>
      <c r="D5" s="317"/>
      <c r="E5" s="315"/>
      <c r="F5" s="316"/>
      <c r="G5" s="317"/>
      <c r="H5" s="315"/>
      <c r="I5" s="316"/>
      <c r="J5" s="317"/>
      <c r="K5" s="327"/>
      <c r="L5" s="327"/>
      <c r="M5" s="327"/>
      <c r="N5" s="316"/>
      <c r="O5" s="316"/>
      <c r="P5" s="317"/>
      <c r="Q5" s="315"/>
      <c r="R5" s="317"/>
      <c r="S5" s="315"/>
      <c r="T5" s="316"/>
      <c r="U5" s="317"/>
      <c r="V5" s="315"/>
      <c r="W5" s="316"/>
      <c r="X5" s="316"/>
      <c r="Y5" s="315"/>
      <c r="Z5" s="316"/>
      <c r="AA5" s="317"/>
      <c r="AB5" s="324"/>
      <c r="AC5" s="325"/>
      <c r="AD5" s="326"/>
      <c r="AE5" s="315"/>
      <c r="AF5" s="316"/>
      <c r="AG5" s="317"/>
    </row>
    <row r="6" spans="1:33" s="135" customFormat="1" ht="19.5" customHeight="1">
      <c r="A6" s="290"/>
      <c r="B6" s="273" t="s">
        <v>75</v>
      </c>
      <c r="C6" s="273" t="s">
        <v>127</v>
      </c>
      <c r="D6" s="273" t="s">
        <v>2</v>
      </c>
      <c r="E6" s="273" t="s">
        <v>75</v>
      </c>
      <c r="F6" s="273" t="s">
        <v>127</v>
      </c>
      <c r="G6" s="268" t="s">
        <v>2</v>
      </c>
      <c r="H6" s="273" t="s">
        <v>75</v>
      </c>
      <c r="I6" s="273" t="s">
        <v>127</v>
      </c>
      <c r="J6" s="268" t="s">
        <v>2</v>
      </c>
      <c r="K6" s="273" t="s">
        <v>75</v>
      </c>
      <c r="L6" s="273" t="s">
        <v>127</v>
      </c>
      <c r="M6" s="268" t="s">
        <v>2</v>
      </c>
      <c r="N6" s="273" t="s">
        <v>75</v>
      </c>
      <c r="O6" s="273" t="s">
        <v>127</v>
      </c>
      <c r="P6" s="278" t="s">
        <v>2</v>
      </c>
      <c r="Q6" s="273" t="s">
        <v>75</v>
      </c>
      <c r="R6" s="273" t="s">
        <v>127</v>
      </c>
      <c r="S6" s="273" t="s">
        <v>75</v>
      </c>
      <c r="T6" s="273" t="s">
        <v>127</v>
      </c>
      <c r="U6" s="268" t="s">
        <v>2</v>
      </c>
      <c r="V6" s="273" t="s">
        <v>75</v>
      </c>
      <c r="W6" s="273" t="s">
        <v>127</v>
      </c>
      <c r="X6" s="268" t="s">
        <v>2</v>
      </c>
      <c r="Y6" s="273" t="s">
        <v>75</v>
      </c>
      <c r="Z6" s="273" t="s">
        <v>127</v>
      </c>
      <c r="AA6" s="268" t="s">
        <v>2</v>
      </c>
      <c r="AB6" s="273" t="s">
        <v>75</v>
      </c>
      <c r="AC6" s="273" t="s">
        <v>127</v>
      </c>
      <c r="AD6" s="268" t="s">
        <v>2</v>
      </c>
      <c r="AE6" s="273" t="s">
        <v>75</v>
      </c>
      <c r="AF6" s="273" t="s">
        <v>127</v>
      </c>
      <c r="AG6" s="268" t="s">
        <v>2</v>
      </c>
    </row>
    <row r="7" spans="1:33" s="135" customFormat="1" ht="14.25" customHeight="1">
      <c r="A7" s="290"/>
      <c r="B7" s="274"/>
      <c r="C7" s="274"/>
      <c r="D7" s="274"/>
      <c r="E7" s="274"/>
      <c r="F7" s="274"/>
      <c r="G7" s="269"/>
      <c r="H7" s="274"/>
      <c r="I7" s="274"/>
      <c r="J7" s="269"/>
      <c r="K7" s="274"/>
      <c r="L7" s="274"/>
      <c r="M7" s="269"/>
      <c r="N7" s="274"/>
      <c r="O7" s="274"/>
      <c r="P7" s="278"/>
      <c r="Q7" s="274"/>
      <c r="R7" s="274"/>
      <c r="S7" s="274"/>
      <c r="T7" s="274"/>
      <c r="U7" s="269"/>
      <c r="V7" s="274"/>
      <c r="W7" s="274"/>
      <c r="X7" s="269"/>
      <c r="Y7" s="274"/>
      <c r="Z7" s="274"/>
      <c r="AA7" s="269"/>
      <c r="AB7" s="274"/>
      <c r="AC7" s="274"/>
      <c r="AD7" s="269"/>
      <c r="AE7" s="274"/>
      <c r="AF7" s="274"/>
      <c r="AG7" s="269"/>
    </row>
    <row r="8" spans="1:33" s="49" customFormat="1" ht="11.25" customHeight="1">
      <c r="A8" s="48" t="s">
        <v>7</v>
      </c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8">
        <v>6</v>
      </c>
      <c r="H8" s="48">
        <v>7</v>
      </c>
      <c r="I8" s="48">
        <v>8</v>
      </c>
      <c r="J8" s="48">
        <v>9</v>
      </c>
      <c r="K8" s="48">
        <v>10</v>
      </c>
      <c r="L8" s="48">
        <v>11</v>
      </c>
      <c r="M8" s="48">
        <v>12</v>
      </c>
      <c r="N8" s="48">
        <v>13</v>
      </c>
      <c r="O8" s="48">
        <v>14</v>
      </c>
      <c r="P8" s="48">
        <v>15</v>
      </c>
      <c r="Q8" s="48">
        <v>16</v>
      </c>
      <c r="R8" s="48">
        <v>17</v>
      </c>
      <c r="S8" s="48">
        <v>18</v>
      </c>
      <c r="T8" s="48">
        <v>19</v>
      </c>
      <c r="U8" s="48">
        <v>20</v>
      </c>
      <c r="V8" s="48">
        <v>21</v>
      </c>
      <c r="W8" s="48">
        <v>22</v>
      </c>
      <c r="X8" s="48">
        <v>23</v>
      </c>
      <c r="Y8" s="48">
        <v>24</v>
      </c>
      <c r="Z8" s="48">
        <v>25</v>
      </c>
      <c r="AA8" s="48">
        <v>26</v>
      </c>
      <c r="AB8" s="48">
        <v>27</v>
      </c>
      <c r="AC8" s="48">
        <v>28</v>
      </c>
      <c r="AD8" s="48">
        <v>29</v>
      </c>
      <c r="AE8" s="48">
        <v>30</v>
      </c>
      <c r="AF8" s="48">
        <v>31</v>
      </c>
      <c r="AG8" s="48">
        <v>32</v>
      </c>
    </row>
    <row r="9" spans="1:33" s="52" customFormat="1" ht="21.95" customHeight="1">
      <c r="A9" s="101" t="s">
        <v>6</v>
      </c>
      <c r="B9" s="50">
        <f>SUM(B10:B16)</f>
        <v>5487</v>
      </c>
      <c r="C9" s="50">
        <f>SUM(C10:C16)</f>
        <v>2592</v>
      </c>
      <c r="D9" s="51">
        <f>ROUND(C9/B9*100,1)</f>
        <v>47.2</v>
      </c>
      <c r="E9" s="50">
        <f>SUM(E10:E16)</f>
        <v>3722</v>
      </c>
      <c r="F9" s="50">
        <f>SUM(F10:F16)</f>
        <v>1926</v>
      </c>
      <c r="G9" s="51">
        <f>ROUND(F9/E9*100,1)</f>
        <v>51.7</v>
      </c>
      <c r="H9" s="50">
        <f>SUM(H10:H16)</f>
        <v>735</v>
      </c>
      <c r="I9" s="50">
        <f>SUM(I10:I16)</f>
        <v>839</v>
      </c>
      <c r="J9" s="51">
        <f>ROUND(I9/H9*100,1)</f>
        <v>114.1</v>
      </c>
      <c r="K9" s="50">
        <f>SUM(K10:K16)</f>
        <v>276</v>
      </c>
      <c r="L9" s="50">
        <f>SUM(L10:L16)</f>
        <v>461</v>
      </c>
      <c r="M9" s="51">
        <f>ROUND(L9/K9*100,1)</f>
        <v>167</v>
      </c>
      <c r="N9" s="50">
        <f>SUM(N10:N16)</f>
        <v>49</v>
      </c>
      <c r="O9" s="50">
        <f>SUM(O10:O16)</f>
        <v>133</v>
      </c>
      <c r="P9" s="51">
        <f>ROUND(O9/N9*100,1)</f>
        <v>271.39999999999998</v>
      </c>
      <c r="Q9" s="50">
        <f>SUM(Q10:Q16)</f>
        <v>0</v>
      </c>
      <c r="R9" s="50">
        <f>SUM(R10:R16)</f>
        <v>19</v>
      </c>
      <c r="S9" s="50">
        <f>SUM(S10:S16)</f>
        <v>5</v>
      </c>
      <c r="T9" s="50">
        <f>SUM(T10:T16)</f>
        <v>71</v>
      </c>
      <c r="U9" s="51">
        <f>ROUND(T9/S9*100,1)</f>
        <v>1420</v>
      </c>
      <c r="V9" s="50">
        <f>SUM(V10:V16)</f>
        <v>2206</v>
      </c>
      <c r="W9" s="50">
        <f>SUM(W10:W16)</f>
        <v>1694</v>
      </c>
      <c r="X9" s="51">
        <f>ROUND(W9/V9*100,1)</f>
        <v>76.8</v>
      </c>
      <c r="Y9" s="50">
        <f>SUM(Y10:Y16)</f>
        <v>2637</v>
      </c>
      <c r="Z9" s="50">
        <f>SUM(Z10:Z16)</f>
        <v>1730</v>
      </c>
      <c r="AA9" s="51">
        <f>ROUND(Z9/Y9*100,1)</f>
        <v>65.599999999999994</v>
      </c>
      <c r="AB9" s="50">
        <f>SUM(AB10:AB16)</f>
        <v>2184</v>
      </c>
      <c r="AC9" s="50">
        <f>SUM(AC10:AC16)</f>
        <v>1358</v>
      </c>
      <c r="AD9" s="51">
        <f>ROUND(AC9/AB9*100,1)</f>
        <v>62.2</v>
      </c>
      <c r="AE9" s="50">
        <f>SUM(AE10:AE16)</f>
        <v>799</v>
      </c>
      <c r="AF9" s="50">
        <f>SUM(AF10:AF16)</f>
        <v>557</v>
      </c>
      <c r="AG9" s="51">
        <f>ROUND(AF9/AE9*100,1)</f>
        <v>69.7</v>
      </c>
    </row>
    <row r="10" spans="1:33" ht="21.95" customHeight="1">
      <c r="A10" s="95" t="s">
        <v>33</v>
      </c>
      <c r="B10" s="140">
        <v>2559</v>
      </c>
      <c r="C10" s="140">
        <v>1025</v>
      </c>
      <c r="D10" s="51">
        <f t="shared" ref="D10:D16" si="0">ROUND(C10/B10*100,1)</f>
        <v>40.1</v>
      </c>
      <c r="E10" s="53">
        <v>1267</v>
      </c>
      <c r="F10" s="53">
        <v>647</v>
      </c>
      <c r="G10" s="51">
        <f t="shared" ref="G10:G16" si="1">ROUND(F10/E10*100,1)</f>
        <v>51.1</v>
      </c>
      <c r="H10" s="54">
        <v>308</v>
      </c>
      <c r="I10" s="53">
        <v>309</v>
      </c>
      <c r="J10" s="51">
        <f t="shared" ref="J10:J16" si="2">ROUND(I10/H10*100,1)</f>
        <v>100.3</v>
      </c>
      <c r="K10" s="54">
        <v>74</v>
      </c>
      <c r="L10" s="54">
        <v>168</v>
      </c>
      <c r="M10" s="51">
        <f t="shared" ref="M10:M16" si="3">ROUND(L10/K10*100,1)</f>
        <v>227</v>
      </c>
      <c r="N10" s="53">
        <v>19</v>
      </c>
      <c r="O10" s="53">
        <v>52</v>
      </c>
      <c r="P10" s="51">
        <f t="shared" ref="P10:P16" si="4">ROUND(O10/N10*100,1)</f>
        <v>273.7</v>
      </c>
      <c r="Q10" s="54">
        <v>0</v>
      </c>
      <c r="R10" s="233">
        <v>6</v>
      </c>
      <c r="S10" s="54">
        <v>1</v>
      </c>
      <c r="T10" s="54">
        <v>7</v>
      </c>
      <c r="U10" s="51">
        <f t="shared" ref="U10:U15" si="5">ROUND(T10/S10*100,1)</f>
        <v>700</v>
      </c>
      <c r="V10" s="54">
        <v>871</v>
      </c>
      <c r="W10" s="54">
        <v>559</v>
      </c>
      <c r="X10" s="51">
        <f t="shared" ref="X10:X16" si="6">ROUND(W10/V10*100,1)</f>
        <v>64.2</v>
      </c>
      <c r="Y10" s="54">
        <v>863</v>
      </c>
      <c r="Z10" s="54">
        <v>688</v>
      </c>
      <c r="AA10" s="51">
        <f t="shared" ref="AA10:AA16" si="7">ROUND(Z10/Y10*100,1)</f>
        <v>79.7</v>
      </c>
      <c r="AB10" s="55">
        <v>579</v>
      </c>
      <c r="AC10" s="55">
        <v>431</v>
      </c>
      <c r="AD10" s="51">
        <f t="shared" ref="AD10:AD16" si="8">ROUND(AC10/AB10*100,1)</f>
        <v>74.400000000000006</v>
      </c>
      <c r="AE10" s="58">
        <v>342</v>
      </c>
      <c r="AF10" s="58">
        <v>216</v>
      </c>
      <c r="AG10" s="51">
        <f t="shared" ref="AG10:AG16" si="9">ROUND(AF10/AE10*100,1)</f>
        <v>63.2</v>
      </c>
    </row>
    <row r="11" spans="1:33" ht="21.95" customHeight="1">
      <c r="A11" s="95" t="s">
        <v>31</v>
      </c>
      <c r="B11" s="140">
        <v>460</v>
      </c>
      <c r="C11" s="140">
        <v>299</v>
      </c>
      <c r="D11" s="51">
        <f t="shared" si="0"/>
        <v>65</v>
      </c>
      <c r="E11" s="53">
        <v>377</v>
      </c>
      <c r="F11" s="53">
        <v>235</v>
      </c>
      <c r="G11" s="51">
        <f t="shared" si="1"/>
        <v>62.3</v>
      </c>
      <c r="H11" s="54">
        <v>91</v>
      </c>
      <c r="I11" s="53">
        <v>105</v>
      </c>
      <c r="J11" s="51">
        <f t="shared" si="2"/>
        <v>115.4</v>
      </c>
      <c r="K11" s="54">
        <v>39</v>
      </c>
      <c r="L11" s="54">
        <v>65</v>
      </c>
      <c r="M11" s="51">
        <f t="shared" si="3"/>
        <v>166.7</v>
      </c>
      <c r="N11" s="53">
        <v>2</v>
      </c>
      <c r="O11" s="53">
        <v>13</v>
      </c>
      <c r="P11" s="51">
        <f t="shared" si="4"/>
        <v>650</v>
      </c>
      <c r="Q11" s="54">
        <v>0</v>
      </c>
      <c r="R11" s="233">
        <v>7</v>
      </c>
      <c r="S11" s="54">
        <v>2</v>
      </c>
      <c r="T11" s="54">
        <v>22</v>
      </c>
      <c r="U11" s="51">
        <f t="shared" si="5"/>
        <v>1100</v>
      </c>
      <c r="V11" s="54">
        <v>329</v>
      </c>
      <c r="W11" s="54">
        <v>218</v>
      </c>
      <c r="X11" s="51">
        <f t="shared" si="6"/>
        <v>66.3</v>
      </c>
      <c r="Y11" s="54">
        <v>247</v>
      </c>
      <c r="Z11" s="54">
        <v>187</v>
      </c>
      <c r="AA11" s="51">
        <f t="shared" si="7"/>
        <v>75.7</v>
      </c>
      <c r="AB11" s="55">
        <v>219</v>
      </c>
      <c r="AC11" s="55">
        <v>164</v>
      </c>
      <c r="AD11" s="51">
        <f t="shared" si="8"/>
        <v>74.900000000000006</v>
      </c>
      <c r="AE11" s="58">
        <v>89</v>
      </c>
      <c r="AF11" s="58">
        <v>59</v>
      </c>
      <c r="AG11" s="51">
        <f t="shared" si="9"/>
        <v>66.3</v>
      </c>
    </row>
    <row r="12" spans="1:33" ht="21.95" customHeight="1">
      <c r="A12" s="95" t="s">
        <v>90</v>
      </c>
      <c r="B12" s="140">
        <v>420</v>
      </c>
      <c r="C12" s="140">
        <v>201</v>
      </c>
      <c r="D12" s="51">
        <f t="shared" si="0"/>
        <v>47.9</v>
      </c>
      <c r="E12" s="53">
        <v>377</v>
      </c>
      <c r="F12" s="53">
        <v>154</v>
      </c>
      <c r="G12" s="51">
        <f t="shared" si="1"/>
        <v>40.799999999999997</v>
      </c>
      <c r="H12" s="54">
        <v>58</v>
      </c>
      <c r="I12" s="53">
        <v>63</v>
      </c>
      <c r="J12" s="51">
        <f t="shared" si="2"/>
        <v>108.6</v>
      </c>
      <c r="K12" s="54">
        <v>11</v>
      </c>
      <c r="L12" s="54">
        <v>29</v>
      </c>
      <c r="M12" s="51">
        <f t="shared" si="3"/>
        <v>263.60000000000002</v>
      </c>
      <c r="N12" s="53">
        <v>1</v>
      </c>
      <c r="O12" s="53">
        <v>11</v>
      </c>
      <c r="P12" s="51">
        <f t="shared" si="4"/>
        <v>1100</v>
      </c>
      <c r="Q12" s="54">
        <v>0</v>
      </c>
      <c r="R12" s="233">
        <v>2</v>
      </c>
      <c r="S12" s="54">
        <v>0</v>
      </c>
      <c r="T12" s="54">
        <v>0</v>
      </c>
      <c r="U12" s="51" t="s">
        <v>37</v>
      </c>
      <c r="V12" s="54">
        <v>171</v>
      </c>
      <c r="W12" s="54">
        <v>118</v>
      </c>
      <c r="X12" s="51">
        <f t="shared" si="6"/>
        <v>69</v>
      </c>
      <c r="Y12" s="54">
        <v>285</v>
      </c>
      <c r="Z12" s="54">
        <v>144</v>
      </c>
      <c r="AA12" s="51">
        <f t="shared" si="7"/>
        <v>50.5</v>
      </c>
      <c r="AB12" s="55">
        <v>261</v>
      </c>
      <c r="AC12" s="55">
        <v>115</v>
      </c>
      <c r="AD12" s="51">
        <f t="shared" si="8"/>
        <v>44.1</v>
      </c>
      <c r="AE12" s="58">
        <v>58</v>
      </c>
      <c r="AF12" s="58">
        <v>42</v>
      </c>
      <c r="AG12" s="51">
        <f t="shared" si="9"/>
        <v>72.400000000000006</v>
      </c>
    </row>
    <row r="13" spans="1:33" ht="21.95" customHeight="1">
      <c r="A13" s="95" t="s">
        <v>32</v>
      </c>
      <c r="B13" s="140">
        <v>357</v>
      </c>
      <c r="C13" s="140">
        <v>272</v>
      </c>
      <c r="D13" s="51">
        <f t="shared" si="0"/>
        <v>76.2</v>
      </c>
      <c r="E13" s="53">
        <v>253</v>
      </c>
      <c r="F13" s="53">
        <v>245</v>
      </c>
      <c r="G13" s="51">
        <f t="shared" si="1"/>
        <v>96.8</v>
      </c>
      <c r="H13" s="54">
        <v>56</v>
      </c>
      <c r="I13" s="53">
        <v>117</v>
      </c>
      <c r="J13" s="51">
        <f t="shared" si="2"/>
        <v>208.9</v>
      </c>
      <c r="K13" s="54">
        <v>44</v>
      </c>
      <c r="L13" s="54">
        <v>59</v>
      </c>
      <c r="M13" s="51">
        <f t="shared" si="3"/>
        <v>134.1</v>
      </c>
      <c r="N13" s="53">
        <v>5</v>
      </c>
      <c r="O13" s="53">
        <v>33</v>
      </c>
      <c r="P13" s="51">
        <f t="shared" si="4"/>
        <v>660</v>
      </c>
      <c r="Q13" s="54">
        <v>0</v>
      </c>
      <c r="R13" s="233">
        <v>1</v>
      </c>
      <c r="S13" s="54">
        <v>1</v>
      </c>
      <c r="T13" s="54">
        <v>13</v>
      </c>
      <c r="U13" s="51">
        <f t="shared" si="5"/>
        <v>1300</v>
      </c>
      <c r="V13" s="54">
        <v>185</v>
      </c>
      <c r="W13" s="54">
        <v>227</v>
      </c>
      <c r="X13" s="51">
        <f t="shared" si="6"/>
        <v>122.7</v>
      </c>
      <c r="Y13" s="54">
        <v>165</v>
      </c>
      <c r="Z13" s="54">
        <v>175</v>
      </c>
      <c r="AA13" s="51">
        <f t="shared" si="7"/>
        <v>106.1</v>
      </c>
      <c r="AB13" s="55">
        <v>126</v>
      </c>
      <c r="AC13" s="55">
        <v>158</v>
      </c>
      <c r="AD13" s="51">
        <f t="shared" si="8"/>
        <v>125.4</v>
      </c>
      <c r="AE13" s="58">
        <v>65</v>
      </c>
      <c r="AF13" s="58">
        <v>65</v>
      </c>
      <c r="AG13" s="51">
        <f t="shared" si="9"/>
        <v>100</v>
      </c>
    </row>
    <row r="14" spans="1:33" ht="21.95" customHeight="1">
      <c r="A14" s="95" t="s">
        <v>91</v>
      </c>
      <c r="B14" s="140">
        <v>220</v>
      </c>
      <c r="C14" s="140">
        <v>133</v>
      </c>
      <c r="D14" s="51">
        <f t="shared" si="0"/>
        <v>60.5</v>
      </c>
      <c r="E14" s="53">
        <v>177</v>
      </c>
      <c r="F14" s="53">
        <v>96</v>
      </c>
      <c r="G14" s="51">
        <f t="shared" si="1"/>
        <v>54.2</v>
      </c>
      <c r="H14" s="54">
        <v>23</v>
      </c>
      <c r="I14" s="53">
        <v>36</v>
      </c>
      <c r="J14" s="51">
        <f t="shared" si="2"/>
        <v>156.5</v>
      </c>
      <c r="K14" s="54">
        <v>11</v>
      </c>
      <c r="L14" s="54">
        <v>19</v>
      </c>
      <c r="M14" s="51">
        <f t="shared" si="3"/>
        <v>172.7</v>
      </c>
      <c r="N14" s="53">
        <v>0</v>
      </c>
      <c r="O14" s="53">
        <v>3</v>
      </c>
      <c r="P14" s="51" t="s">
        <v>37</v>
      </c>
      <c r="Q14" s="54">
        <v>0</v>
      </c>
      <c r="R14" s="233">
        <v>2</v>
      </c>
      <c r="S14" s="54">
        <v>0</v>
      </c>
      <c r="T14" s="54">
        <v>0</v>
      </c>
      <c r="U14" s="51" t="s">
        <v>37</v>
      </c>
      <c r="V14" s="54">
        <v>64</v>
      </c>
      <c r="W14" s="54">
        <v>88</v>
      </c>
      <c r="X14" s="51">
        <f t="shared" si="6"/>
        <v>137.5</v>
      </c>
      <c r="Y14" s="54">
        <v>166</v>
      </c>
      <c r="Z14" s="54">
        <v>95</v>
      </c>
      <c r="AA14" s="51">
        <f t="shared" si="7"/>
        <v>57.2</v>
      </c>
      <c r="AB14" s="55">
        <v>146</v>
      </c>
      <c r="AC14" s="55">
        <v>74</v>
      </c>
      <c r="AD14" s="51">
        <f t="shared" si="8"/>
        <v>50.7</v>
      </c>
      <c r="AE14" s="58">
        <v>31</v>
      </c>
      <c r="AF14" s="58">
        <v>30</v>
      </c>
      <c r="AG14" s="51">
        <f t="shared" si="9"/>
        <v>96.8</v>
      </c>
    </row>
    <row r="15" spans="1:33" ht="21.95" customHeight="1">
      <c r="A15" s="95" t="s">
        <v>92</v>
      </c>
      <c r="B15" s="140">
        <v>817</v>
      </c>
      <c r="C15" s="140">
        <v>436</v>
      </c>
      <c r="D15" s="51">
        <f t="shared" si="0"/>
        <v>53.4</v>
      </c>
      <c r="E15" s="53">
        <v>778</v>
      </c>
      <c r="F15" s="53">
        <v>391</v>
      </c>
      <c r="G15" s="51">
        <f t="shared" si="1"/>
        <v>50.3</v>
      </c>
      <c r="H15" s="54">
        <v>110</v>
      </c>
      <c r="I15" s="53">
        <v>145</v>
      </c>
      <c r="J15" s="51">
        <f t="shared" si="2"/>
        <v>131.80000000000001</v>
      </c>
      <c r="K15" s="54">
        <v>53</v>
      </c>
      <c r="L15" s="54">
        <v>63</v>
      </c>
      <c r="M15" s="51">
        <f t="shared" si="3"/>
        <v>118.9</v>
      </c>
      <c r="N15" s="53">
        <v>17</v>
      </c>
      <c r="O15" s="53">
        <v>16</v>
      </c>
      <c r="P15" s="51">
        <f t="shared" si="4"/>
        <v>94.1</v>
      </c>
      <c r="Q15" s="54">
        <v>0</v>
      </c>
      <c r="R15" s="233">
        <v>0</v>
      </c>
      <c r="S15" s="54">
        <v>1</v>
      </c>
      <c r="T15" s="54">
        <v>23</v>
      </c>
      <c r="U15" s="51">
        <f t="shared" si="5"/>
        <v>2300</v>
      </c>
      <c r="V15" s="54">
        <v>334</v>
      </c>
      <c r="W15" s="54">
        <v>344</v>
      </c>
      <c r="X15" s="51">
        <f t="shared" si="6"/>
        <v>103</v>
      </c>
      <c r="Y15" s="54">
        <v>546</v>
      </c>
      <c r="Z15" s="54">
        <v>314</v>
      </c>
      <c r="AA15" s="51">
        <f t="shared" si="7"/>
        <v>57.5</v>
      </c>
      <c r="AB15" s="55">
        <v>530</v>
      </c>
      <c r="AC15" s="55">
        <v>302</v>
      </c>
      <c r="AD15" s="51">
        <f t="shared" si="8"/>
        <v>57</v>
      </c>
      <c r="AE15" s="58">
        <v>115</v>
      </c>
      <c r="AF15" s="58">
        <v>99</v>
      </c>
      <c r="AG15" s="51">
        <f t="shared" si="9"/>
        <v>86.1</v>
      </c>
    </row>
    <row r="16" spans="1:33" ht="21.95" customHeight="1">
      <c r="A16" s="95" t="s">
        <v>34</v>
      </c>
      <c r="B16" s="140">
        <v>654</v>
      </c>
      <c r="C16" s="140">
        <v>226</v>
      </c>
      <c r="D16" s="51">
        <f t="shared" si="0"/>
        <v>34.6</v>
      </c>
      <c r="E16" s="53">
        <v>493</v>
      </c>
      <c r="F16" s="53">
        <v>158</v>
      </c>
      <c r="G16" s="51">
        <f t="shared" si="1"/>
        <v>32</v>
      </c>
      <c r="H16" s="54">
        <v>89</v>
      </c>
      <c r="I16" s="53">
        <v>64</v>
      </c>
      <c r="J16" s="51">
        <f t="shared" si="2"/>
        <v>71.900000000000006</v>
      </c>
      <c r="K16" s="54">
        <v>44</v>
      </c>
      <c r="L16" s="54">
        <v>58</v>
      </c>
      <c r="M16" s="51">
        <f t="shared" si="3"/>
        <v>131.80000000000001</v>
      </c>
      <c r="N16" s="53">
        <v>5</v>
      </c>
      <c r="O16" s="53">
        <v>5</v>
      </c>
      <c r="P16" s="51">
        <f t="shared" si="4"/>
        <v>100</v>
      </c>
      <c r="Q16" s="54">
        <v>0</v>
      </c>
      <c r="R16" s="233">
        <v>1</v>
      </c>
      <c r="S16" s="54">
        <v>0</v>
      </c>
      <c r="T16" s="54">
        <v>6</v>
      </c>
      <c r="U16" s="51" t="s">
        <v>37</v>
      </c>
      <c r="V16" s="54">
        <v>252</v>
      </c>
      <c r="W16" s="54">
        <v>140</v>
      </c>
      <c r="X16" s="51">
        <f t="shared" si="6"/>
        <v>55.6</v>
      </c>
      <c r="Y16" s="54">
        <v>365</v>
      </c>
      <c r="Z16" s="54">
        <v>127</v>
      </c>
      <c r="AA16" s="51">
        <f t="shared" si="7"/>
        <v>34.799999999999997</v>
      </c>
      <c r="AB16" s="55">
        <v>323</v>
      </c>
      <c r="AC16" s="55">
        <v>114</v>
      </c>
      <c r="AD16" s="51">
        <f t="shared" si="8"/>
        <v>35.299999999999997</v>
      </c>
      <c r="AE16" s="58">
        <v>99</v>
      </c>
      <c r="AF16" s="58">
        <v>46</v>
      </c>
      <c r="AG16" s="51">
        <f t="shared" si="9"/>
        <v>46.5</v>
      </c>
    </row>
  </sheetData>
  <mergeCells count="45">
    <mergeCell ref="AG6:AG7"/>
    <mergeCell ref="AB6:AB7"/>
    <mergeCell ref="AC6:AC7"/>
    <mergeCell ref="AD6:AD7"/>
    <mergeCell ref="AE6:AE7"/>
    <mergeCell ref="AF6:AF7"/>
    <mergeCell ref="W6:W7"/>
    <mergeCell ref="X6:X7"/>
    <mergeCell ref="Y6:Y7"/>
    <mergeCell ref="Z6:Z7"/>
    <mergeCell ref="AA6:AA7"/>
    <mergeCell ref="R6:R7"/>
    <mergeCell ref="S6:S7"/>
    <mergeCell ref="T6:T7"/>
    <mergeCell ref="U6:U7"/>
    <mergeCell ref="V6:V7"/>
    <mergeCell ref="M6:M7"/>
    <mergeCell ref="N6:N7"/>
    <mergeCell ref="O6:O7"/>
    <mergeCell ref="P6:P7"/>
    <mergeCell ref="Q6:Q7"/>
    <mergeCell ref="Y3:AA5"/>
    <mergeCell ref="AB3:AD5"/>
    <mergeCell ref="AE3:AG5"/>
    <mergeCell ref="K3:M5"/>
    <mergeCell ref="N3:P5"/>
    <mergeCell ref="Q3:R5"/>
    <mergeCell ref="S3:U5"/>
    <mergeCell ref="V3:X5"/>
    <mergeCell ref="B1:P1"/>
    <mergeCell ref="A3:A7"/>
    <mergeCell ref="B3:D5"/>
    <mergeCell ref="E3:G5"/>
    <mergeCell ref="H3:J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" right="0" top="0.98425196850393704" bottom="0" header="0" footer="0"/>
  <pageSetup paperSize="9" scale="80" orientation="landscape" r:id="rId1"/>
  <headerFooter alignWithMargins="0"/>
  <colBreaks count="1" manualBreakCount="1">
    <brk id="16" max="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23"/>
  <sheetViews>
    <sheetView zoomScale="70" zoomScaleNormal="70" zoomScaleSheetLayoutView="80" workbookViewId="0">
      <selection activeCell="A7" sqref="A7"/>
    </sheetView>
  </sheetViews>
  <sheetFormatPr defaultColWidth="8" defaultRowHeight="12.75"/>
  <cols>
    <col min="1" max="1" width="65" style="3" customWidth="1"/>
    <col min="2" max="2" width="19.140625" style="3" customWidth="1"/>
    <col min="3" max="3" width="15.7109375" style="21" customWidth="1"/>
    <col min="4" max="4" width="15.7109375" style="3" customWidth="1"/>
    <col min="5" max="5" width="8" style="3"/>
    <col min="6" max="7" width="12" style="3" bestFit="1" customWidth="1"/>
    <col min="8" max="16384" width="8" style="3"/>
  </cols>
  <sheetData>
    <row r="1" spans="1:4" ht="27" customHeight="1">
      <c r="A1" s="263" t="s">
        <v>50</v>
      </c>
      <c r="B1" s="263"/>
      <c r="C1" s="263"/>
      <c r="D1" s="263"/>
    </row>
    <row r="2" spans="1:4" s="99" customFormat="1" ht="27.75" customHeight="1">
      <c r="A2" s="263" t="s">
        <v>69</v>
      </c>
      <c r="B2" s="263"/>
      <c r="C2" s="263"/>
      <c r="D2" s="263"/>
    </row>
    <row r="3" spans="1:4" ht="24.75" customHeight="1">
      <c r="A3" s="336" t="s">
        <v>145</v>
      </c>
      <c r="B3" s="336"/>
      <c r="C3" s="336"/>
      <c r="D3" s="336"/>
    </row>
    <row r="4" spans="1:4" s="4" customFormat="1" ht="18" customHeight="1">
      <c r="A4" s="124"/>
      <c r="B4" s="124"/>
      <c r="C4" s="124"/>
      <c r="D4" s="97"/>
    </row>
    <row r="5" spans="1:4" s="4" customFormat="1" ht="23.25" customHeight="1">
      <c r="A5" s="257" t="s">
        <v>0</v>
      </c>
      <c r="B5" s="332" t="s">
        <v>6</v>
      </c>
      <c r="C5" s="334" t="s">
        <v>51</v>
      </c>
      <c r="D5" s="335"/>
    </row>
    <row r="6" spans="1:4" s="4" customFormat="1" ht="20.25">
      <c r="A6" s="337"/>
      <c r="B6" s="333"/>
      <c r="C6" s="123" t="s">
        <v>52</v>
      </c>
      <c r="D6" s="96" t="s">
        <v>53</v>
      </c>
    </row>
    <row r="7" spans="1:4" s="82" customFormat="1" ht="15.75" customHeight="1">
      <c r="A7" s="8" t="s">
        <v>7</v>
      </c>
      <c r="B7" s="8">
        <v>1</v>
      </c>
      <c r="C7" s="8">
        <v>2</v>
      </c>
      <c r="D7" s="8">
        <v>3</v>
      </c>
    </row>
    <row r="8" spans="1:4" s="4" customFormat="1" ht="30" customHeight="1">
      <c r="A8" s="10" t="s">
        <v>66</v>
      </c>
      <c r="B8" s="98">
        <v>12.747</v>
      </c>
      <c r="C8" s="148">
        <v>9.609</v>
      </c>
      <c r="D8" s="11">
        <v>3.1379999999999999</v>
      </c>
    </row>
    <row r="9" spans="1:4" s="4" customFormat="1" ht="30" customHeight="1">
      <c r="A9" s="10" t="s">
        <v>8</v>
      </c>
      <c r="B9" s="98">
        <v>9.907</v>
      </c>
      <c r="C9" s="11">
        <v>7.81</v>
      </c>
      <c r="D9" s="11">
        <v>2.097</v>
      </c>
    </row>
    <row r="10" spans="1:4" s="4" customFormat="1" ht="30" customHeight="1">
      <c r="A10" s="10" t="s">
        <v>94</v>
      </c>
      <c r="B10" s="98">
        <v>3.5589999999999997</v>
      </c>
      <c r="C10" s="11">
        <v>2.8519999999999999</v>
      </c>
      <c r="D10" s="11">
        <v>0.70699999999999996</v>
      </c>
    </row>
    <row r="11" spans="1:4" s="4" customFormat="1" ht="30" customHeight="1">
      <c r="A11" s="16" t="s">
        <v>54</v>
      </c>
      <c r="B11" s="98">
        <v>2.0470000000000002</v>
      </c>
      <c r="C11" s="11">
        <v>1.399</v>
      </c>
      <c r="D11" s="11">
        <v>0.64800000000000002</v>
      </c>
    </row>
    <row r="12" spans="1:4" s="4" customFormat="1" ht="36.75" customHeight="1">
      <c r="A12" s="17" t="s">
        <v>113</v>
      </c>
      <c r="B12" s="98">
        <v>0.441</v>
      </c>
      <c r="C12" s="11">
        <v>0.38200000000000001</v>
      </c>
      <c r="D12" s="11">
        <v>5.8999999999999997E-2</v>
      </c>
    </row>
    <row r="13" spans="1:4" s="4" customFormat="1" ht="36.75" customHeight="1">
      <c r="A13" s="17" t="s">
        <v>110</v>
      </c>
      <c r="B13" s="98">
        <v>0.20599999999999999</v>
      </c>
      <c r="C13" s="11">
        <v>0.154</v>
      </c>
      <c r="D13" s="11">
        <v>5.1999999999999998E-2</v>
      </c>
    </row>
    <row r="14" spans="1:4" s="4" customFormat="1" ht="38.25" customHeight="1">
      <c r="A14" s="17" t="s">
        <v>55</v>
      </c>
      <c r="B14" s="98">
        <v>0.52100000000000002</v>
      </c>
      <c r="C14" s="11">
        <v>0.40500000000000003</v>
      </c>
      <c r="D14" s="11">
        <v>0.11600000000000001</v>
      </c>
    </row>
    <row r="15" spans="1:4" s="4" customFormat="1" ht="39.75" customHeight="1">
      <c r="A15" s="17" t="s">
        <v>9</v>
      </c>
      <c r="B15" s="98">
        <v>8.8580000000000005</v>
      </c>
      <c r="C15" s="11">
        <v>7.0220000000000002</v>
      </c>
      <c r="D15" s="11">
        <v>1.8360000000000001</v>
      </c>
    </row>
    <row r="16" spans="1:4" s="4" customFormat="1" ht="18" customHeight="1">
      <c r="A16" s="328" t="s">
        <v>146</v>
      </c>
      <c r="B16" s="329"/>
      <c r="C16" s="329"/>
      <c r="D16" s="329"/>
    </row>
    <row r="17" spans="1:4" s="4" customFormat="1" ht="20.25" customHeight="1">
      <c r="A17" s="330"/>
      <c r="B17" s="331"/>
      <c r="C17" s="331"/>
      <c r="D17" s="331"/>
    </row>
    <row r="18" spans="1:4" ht="27" customHeight="1">
      <c r="A18" s="257" t="s">
        <v>0</v>
      </c>
      <c r="B18" s="332" t="s">
        <v>6</v>
      </c>
      <c r="C18" s="334" t="s">
        <v>51</v>
      </c>
      <c r="D18" s="335"/>
    </row>
    <row r="19" spans="1:4" ht="33" customHeight="1">
      <c r="A19" s="258"/>
      <c r="B19" s="333"/>
      <c r="C19" s="123" t="s">
        <v>52</v>
      </c>
      <c r="D19" s="96" t="s">
        <v>53</v>
      </c>
    </row>
    <row r="20" spans="1:4" ht="30" customHeight="1">
      <c r="A20" s="10" t="s">
        <v>66</v>
      </c>
      <c r="B20" s="98">
        <v>9.2240000000000002</v>
      </c>
      <c r="C20" s="149">
        <v>7.13</v>
      </c>
      <c r="D20" s="11">
        <v>2.0939999999999999</v>
      </c>
    </row>
    <row r="21" spans="1:4" ht="30" customHeight="1">
      <c r="A21" s="1" t="s">
        <v>8</v>
      </c>
      <c r="B21" s="98">
        <v>7.5129999999999999</v>
      </c>
      <c r="C21" s="20">
        <v>6.016</v>
      </c>
      <c r="D21" s="11">
        <v>1.4970000000000001</v>
      </c>
    </row>
    <row r="22" spans="1:4" ht="30" customHeight="1">
      <c r="A22" s="1" t="s">
        <v>4</v>
      </c>
      <c r="B22" s="98">
        <v>2.6739999999999999</v>
      </c>
      <c r="C22" s="20">
        <v>2.1019999999999999</v>
      </c>
      <c r="D22" s="11">
        <v>0.57199999999999995</v>
      </c>
    </row>
    <row r="23" spans="1:4">
      <c r="C23" s="22"/>
    </row>
  </sheetData>
  <mergeCells count="10">
    <mergeCell ref="A16:D17"/>
    <mergeCell ref="A18:A19"/>
    <mergeCell ref="B18:B19"/>
    <mergeCell ref="C18:D18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5"/>
  <sheetViews>
    <sheetView zoomScale="90" zoomScaleNormal="90" zoomScaleSheetLayoutView="90" workbookViewId="0">
      <selection activeCell="A6" sqref="A6"/>
    </sheetView>
  </sheetViews>
  <sheetFormatPr defaultRowHeight="15.75"/>
  <cols>
    <col min="1" max="1" width="20.85546875" style="61" customWidth="1"/>
    <col min="2" max="2" width="12.5703125" style="61" customWidth="1"/>
    <col min="3" max="3" width="13.42578125" style="60" customWidth="1"/>
    <col min="4" max="4" width="13.140625" style="60" customWidth="1"/>
    <col min="5" max="5" width="10" style="60" customWidth="1"/>
    <col min="6" max="6" width="13.28515625" style="60" customWidth="1"/>
    <col min="7" max="7" width="12.5703125" style="60" customWidth="1"/>
    <col min="8" max="8" width="11.85546875" style="60" customWidth="1"/>
    <col min="9" max="9" width="21.28515625" style="60" customWidth="1"/>
    <col min="10" max="10" width="13.140625" style="60" customWidth="1"/>
    <col min="11" max="11" width="11.42578125" style="139" customWidth="1"/>
    <col min="12" max="12" width="13.42578125" style="60" customWidth="1"/>
    <col min="13" max="13" width="12.5703125" style="60" customWidth="1"/>
    <col min="14" max="231" width="9.140625" style="57"/>
    <col min="232" max="232" width="19.28515625" style="57" customWidth="1"/>
    <col min="233" max="233" width="9.7109375" style="57" customWidth="1"/>
    <col min="234" max="234" width="9.42578125" style="57" customWidth="1"/>
    <col min="235" max="235" width="8.7109375" style="57" customWidth="1"/>
    <col min="236" max="237" width="9.42578125" style="57" customWidth="1"/>
    <col min="238" max="238" width="7.7109375" style="57" customWidth="1"/>
    <col min="239" max="239" width="8.85546875" style="57" customWidth="1"/>
    <col min="240" max="240" width="8.7109375" style="57" customWidth="1"/>
    <col min="241" max="241" width="7.7109375" style="57" customWidth="1"/>
    <col min="242" max="243" width="8.140625" style="57" customWidth="1"/>
    <col min="244" max="244" width="6.42578125" style="57" customWidth="1"/>
    <col min="245" max="246" width="7.42578125" style="57" customWidth="1"/>
    <col min="247" max="247" width="6.28515625" style="57" customWidth="1"/>
    <col min="248" max="248" width="7.7109375" style="57" customWidth="1"/>
    <col min="249" max="249" width="7.28515625" style="57" customWidth="1"/>
    <col min="250" max="250" width="7.5703125" style="57" customWidth="1"/>
    <col min="251" max="251" width="8.28515625" style="57" customWidth="1"/>
    <col min="252" max="252" width="8.42578125" style="57" customWidth="1"/>
    <col min="253" max="253" width="7.28515625" style="57" customWidth="1"/>
    <col min="254" max="255" width="9.140625" style="57" customWidth="1"/>
    <col min="256" max="256" width="8" style="57" customWidth="1"/>
    <col min="257" max="258" width="9.140625" style="57" customWidth="1"/>
    <col min="259" max="259" width="8" style="57" customWidth="1"/>
    <col min="260" max="260" width="9" style="57" customWidth="1"/>
    <col min="261" max="261" width="9.28515625" style="57" customWidth="1"/>
    <col min="262" max="262" width="6.85546875" style="57" customWidth="1"/>
    <col min="263" max="487" width="9.140625" style="57"/>
    <col min="488" max="488" width="19.28515625" style="57" customWidth="1"/>
    <col min="489" max="489" width="9.7109375" style="57" customWidth="1"/>
    <col min="490" max="490" width="9.42578125" style="57" customWidth="1"/>
    <col min="491" max="491" width="8.7109375" style="57" customWidth="1"/>
    <col min="492" max="493" width="9.42578125" style="57" customWidth="1"/>
    <col min="494" max="494" width="7.7109375" style="57" customWidth="1"/>
    <col min="495" max="495" width="8.85546875" style="57" customWidth="1"/>
    <col min="496" max="496" width="8.7109375" style="57" customWidth="1"/>
    <col min="497" max="497" width="7.7109375" style="57" customWidth="1"/>
    <col min="498" max="499" width="8.140625" style="57" customWidth="1"/>
    <col min="500" max="500" width="6.42578125" style="57" customWidth="1"/>
    <col min="501" max="502" width="7.42578125" style="57" customWidth="1"/>
    <col min="503" max="503" width="6.28515625" style="57" customWidth="1"/>
    <col min="504" max="504" width="7.7109375" style="57" customWidth="1"/>
    <col min="505" max="505" width="7.28515625" style="57" customWidth="1"/>
    <col min="506" max="506" width="7.5703125" style="57" customWidth="1"/>
    <col min="507" max="507" width="8.28515625" style="57" customWidth="1"/>
    <col min="508" max="508" width="8.42578125" style="57" customWidth="1"/>
    <col min="509" max="509" width="7.28515625" style="57" customWidth="1"/>
    <col min="510" max="511" width="9.140625" style="57" customWidth="1"/>
    <col min="512" max="512" width="8" style="57" customWidth="1"/>
    <col min="513" max="514" width="9.140625" style="57" customWidth="1"/>
    <col min="515" max="515" width="8" style="57" customWidth="1"/>
    <col min="516" max="516" width="9" style="57" customWidth="1"/>
    <col min="517" max="517" width="9.28515625" style="57" customWidth="1"/>
    <col min="518" max="518" width="6.85546875" style="57" customWidth="1"/>
    <col min="519" max="743" width="9.140625" style="57"/>
    <col min="744" max="744" width="19.28515625" style="57" customWidth="1"/>
    <col min="745" max="745" width="9.7109375" style="57" customWidth="1"/>
    <col min="746" max="746" width="9.42578125" style="57" customWidth="1"/>
    <col min="747" max="747" width="8.7109375" style="57" customWidth="1"/>
    <col min="748" max="749" width="9.42578125" style="57" customWidth="1"/>
    <col min="750" max="750" width="7.7109375" style="57" customWidth="1"/>
    <col min="751" max="751" width="8.85546875" style="57" customWidth="1"/>
    <col min="752" max="752" width="8.7109375" style="57" customWidth="1"/>
    <col min="753" max="753" width="7.7109375" style="57" customWidth="1"/>
    <col min="754" max="755" width="8.140625" style="57" customWidth="1"/>
    <col min="756" max="756" width="6.42578125" style="57" customWidth="1"/>
    <col min="757" max="758" width="7.42578125" style="57" customWidth="1"/>
    <col min="759" max="759" width="6.28515625" style="57" customWidth="1"/>
    <col min="760" max="760" width="7.7109375" style="57" customWidth="1"/>
    <col min="761" max="761" width="7.28515625" style="57" customWidth="1"/>
    <col min="762" max="762" width="7.5703125" style="57" customWidth="1"/>
    <col min="763" max="763" width="8.28515625" style="57" customWidth="1"/>
    <col min="764" max="764" width="8.42578125" style="57" customWidth="1"/>
    <col min="765" max="765" width="7.28515625" style="57" customWidth="1"/>
    <col min="766" max="767" width="9.140625" style="57" customWidth="1"/>
    <col min="768" max="768" width="8" style="57" customWidth="1"/>
    <col min="769" max="770" width="9.140625" style="57" customWidth="1"/>
    <col min="771" max="771" width="8" style="57" customWidth="1"/>
    <col min="772" max="772" width="9" style="57" customWidth="1"/>
    <col min="773" max="773" width="9.28515625" style="57" customWidth="1"/>
    <col min="774" max="774" width="6.85546875" style="57" customWidth="1"/>
    <col min="775" max="999" width="9.140625" style="57"/>
    <col min="1000" max="1000" width="19.28515625" style="57" customWidth="1"/>
    <col min="1001" max="1001" width="9.7109375" style="57" customWidth="1"/>
    <col min="1002" max="1002" width="9.42578125" style="57" customWidth="1"/>
    <col min="1003" max="1003" width="8.7109375" style="57" customWidth="1"/>
    <col min="1004" max="1005" width="9.42578125" style="57" customWidth="1"/>
    <col min="1006" max="1006" width="7.7109375" style="57" customWidth="1"/>
    <col min="1007" max="1007" width="8.85546875" style="57" customWidth="1"/>
    <col min="1008" max="1008" width="8.7109375" style="57" customWidth="1"/>
    <col min="1009" max="1009" width="7.7109375" style="57" customWidth="1"/>
    <col min="1010" max="1011" width="8.140625" style="57" customWidth="1"/>
    <col min="1012" max="1012" width="6.42578125" style="57" customWidth="1"/>
    <col min="1013" max="1014" width="7.42578125" style="57" customWidth="1"/>
    <col min="1015" max="1015" width="6.28515625" style="57" customWidth="1"/>
    <col min="1016" max="1016" width="7.7109375" style="57" customWidth="1"/>
    <col min="1017" max="1017" width="7.28515625" style="57" customWidth="1"/>
    <col min="1018" max="1018" width="7.5703125" style="57" customWidth="1"/>
    <col min="1019" max="1019" width="8.28515625" style="57" customWidth="1"/>
    <col min="1020" max="1020" width="8.42578125" style="57" customWidth="1"/>
    <col min="1021" max="1021" width="7.28515625" style="57" customWidth="1"/>
    <col min="1022" max="1023" width="9.140625" style="57" customWidth="1"/>
    <col min="1024" max="1024" width="8" style="57" customWidth="1"/>
    <col min="1025" max="1026" width="9.140625" style="57" customWidth="1"/>
    <col min="1027" max="1027" width="8" style="57" customWidth="1"/>
    <col min="1028" max="1028" width="9" style="57" customWidth="1"/>
    <col min="1029" max="1029" width="9.28515625" style="57" customWidth="1"/>
    <col min="1030" max="1030" width="6.85546875" style="57" customWidth="1"/>
    <col min="1031" max="1255" width="9.140625" style="57"/>
    <col min="1256" max="1256" width="19.28515625" style="57" customWidth="1"/>
    <col min="1257" max="1257" width="9.7109375" style="57" customWidth="1"/>
    <col min="1258" max="1258" width="9.42578125" style="57" customWidth="1"/>
    <col min="1259" max="1259" width="8.7109375" style="57" customWidth="1"/>
    <col min="1260" max="1261" width="9.42578125" style="57" customWidth="1"/>
    <col min="1262" max="1262" width="7.7109375" style="57" customWidth="1"/>
    <col min="1263" max="1263" width="8.85546875" style="57" customWidth="1"/>
    <col min="1264" max="1264" width="8.7109375" style="57" customWidth="1"/>
    <col min="1265" max="1265" width="7.7109375" style="57" customWidth="1"/>
    <col min="1266" max="1267" width="8.140625" style="57" customWidth="1"/>
    <col min="1268" max="1268" width="6.42578125" style="57" customWidth="1"/>
    <col min="1269" max="1270" width="7.42578125" style="57" customWidth="1"/>
    <col min="1271" max="1271" width="6.28515625" style="57" customWidth="1"/>
    <col min="1272" max="1272" width="7.7109375" style="57" customWidth="1"/>
    <col min="1273" max="1273" width="7.28515625" style="57" customWidth="1"/>
    <col min="1274" max="1274" width="7.5703125" style="57" customWidth="1"/>
    <col min="1275" max="1275" width="8.28515625" style="57" customWidth="1"/>
    <col min="1276" max="1276" width="8.42578125" style="57" customWidth="1"/>
    <col min="1277" max="1277" width="7.28515625" style="57" customWidth="1"/>
    <col min="1278" max="1279" width="9.140625" style="57" customWidth="1"/>
    <col min="1280" max="1280" width="8" style="57" customWidth="1"/>
    <col min="1281" max="1282" width="9.140625" style="57" customWidth="1"/>
    <col min="1283" max="1283" width="8" style="57" customWidth="1"/>
    <col min="1284" max="1284" width="9" style="57" customWidth="1"/>
    <col min="1285" max="1285" width="9.28515625" style="57" customWidth="1"/>
    <col min="1286" max="1286" width="6.85546875" style="57" customWidth="1"/>
    <col min="1287" max="1511" width="9.140625" style="57"/>
    <col min="1512" max="1512" width="19.28515625" style="57" customWidth="1"/>
    <col min="1513" max="1513" width="9.7109375" style="57" customWidth="1"/>
    <col min="1514" max="1514" width="9.42578125" style="57" customWidth="1"/>
    <col min="1515" max="1515" width="8.7109375" style="57" customWidth="1"/>
    <col min="1516" max="1517" width="9.42578125" style="57" customWidth="1"/>
    <col min="1518" max="1518" width="7.7109375" style="57" customWidth="1"/>
    <col min="1519" max="1519" width="8.85546875" style="57" customWidth="1"/>
    <col min="1520" max="1520" width="8.7109375" style="57" customWidth="1"/>
    <col min="1521" max="1521" width="7.7109375" style="57" customWidth="1"/>
    <col min="1522" max="1523" width="8.140625" style="57" customWidth="1"/>
    <col min="1524" max="1524" width="6.42578125" style="57" customWidth="1"/>
    <col min="1525" max="1526" width="7.42578125" style="57" customWidth="1"/>
    <col min="1527" max="1527" width="6.28515625" style="57" customWidth="1"/>
    <col min="1528" max="1528" width="7.7109375" style="57" customWidth="1"/>
    <col min="1529" max="1529" width="7.28515625" style="57" customWidth="1"/>
    <col min="1530" max="1530" width="7.5703125" style="57" customWidth="1"/>
    <col min="1531" max="1531" width="8.28515625" style="57" customWidth="1"/>
    <col min="1532" max="1532" width="8.42578125" style="57" customWidth="1"/>
    <col min="1533" max="1533" width="7.28515625" style="57" customWidth="1"/>
    <col min="1534" max="1535" width="9.140625" style="57" customWidth="1"/>
    <col min="1536" max="1536" width="8" style="57" customWidth="1"/>
    <col min="1537" max="1538" width="9.140625" style="57" customWidth="1"/>
    <col min="1539" max="1539" width="8" style="57" customWidth="1"/>
    <col min="1540" max="1540" width="9" style="57" customWidth="1"/>
    <col min="1541" max="1541" width="9.28515625" style="57" customWidth="1"/>
    <col min="1542" max="1542" width="6.85546875" style="57" customWidth="1"/>
    <col min="1543" max="1767" width="9.140625" style="57"/>
    <col min="1768" max="1768" width="19.28515625" style="57" customWidth="1"/>
    <col min="1769" max="1769" width="9.7109375" style="57" customWidth="1"/>
    <col min="1770" max="1770" width="9.42578125" style="57" customWidth="1"/>
    <col min="1771" max="1771" width="8.7109375" style="57" customWidth="1"/>
    <col min="1772" max="1773" width="9.42578125" style="57" customWidth="1"/>
    <col min="1774" max="1774" width="7.7109375" style="57" customWidth="1"/>
    <col min="1775" max="1775" width="8.85546875" style="57" customWidth="1"/>
    <col min="1776" max="1776" width="8.7109375" style="57" customWidth="1"/>
    <col min="1777" max="1777" width="7.7109375" style="57" customWidth="1"/>
    <col min="1778" max="1779" width="8.140625" style="57" customWidth="1"/>
    <col min="1780" max="1780" width="6.42578125" style="57" customWidth="1"/>
    <col min="1781" max="1782" width="7.42578125" style="57" customWidth="1"/>
    <col min="1783" max="1783" width="6.28515625" style="57" customWidth="1"/>
    <col min="1784" max="1784" width="7.7109375" style="57" customWidth="1"/>
    <col min="1785" max="1785" width="7.28515625" style="57" customWidth="1"/>
    <col min="1786" max="1786" width="7.5703125" style="57" customWidth="1"/>
    <col min="1787" max="1787" width="8.28515625" style="57" customWidth="1"/>
    <col min="1788" max="1788" width="8.42578125" style="57" customWidth="1"/>
    <col min="1789" max="1789" width="7.28515625" style="57" customWidth="1"/>
    <col min="1790" max="1791" width="9.140625" style="57" customWidth="1"/>
    <col min="1792" max="1792" width="8" style="57" customWidth="1"/>
    <col min="1793" max="1794" width="9.140625" style="57" customWidth="1"/>
    <col min="1795" max="1795" width="8" style="57" customWidth="1"/>
    <col min="1796" max="1796" width="9" style="57" customWidth="1"/>
    <col min="1797" max="1797" width="9.28515625" style="57" customWidth="1"/>
    <col min="1798" max="1798" width="6.85546875" style="57" customWidth="1"/>
    <col min="1799" max="2023" width="9.140625" style="57"/>
    <col min="2024" max="2024" width="19.28515625" style="57" customWidth="1"/>
    <col min="2025" max="2025" width="9.7109375" style="57" customWidth="1"/>
    <col min="2026" max="2026" width="9.42578125" style="57" customWidth="1"/>
    <col min="2027" max="2027" width="8.7109375" style="57" customWidth="1"/>
    <col min="2028" max="2029" width="9.42578125" style="57" customWidth="1"/>
    <col min="2030" max="2030" width="7.7109375" style="57" customWidth="1"/>
    <col min="2031" max="2031" width="8.85546875" style="57" customWidth="1"/>
    <col min="2032" max="2032" width="8.7109375" style="57" customWidth="1"/>
    <col min="2033" max="2033" width="7.7109375" style="57" customWidth="1"/>
    <col min="2034" max="2035" width="8.140625" style="57" customWidth="1"/>
    <col min="2036" max="2036" width="6.42578125" style="57" customWidth="1"/>
    <col min="2037" max="2038" width="7.42578125" style="57" customWidth="1"/>
    <col min="2039" max="2039" width="6.28515625" style="57" customWidth="1"/>
    <col min="2040" max="2040" width="7.7109375" style="57" customWidth="1"/>
    <col min="2041" max="2041" width="7.28515625" style="57" customWidth="1"/>
    <col min="2042" max="2042" width="7.5703125" style="57" customWidth="1"/>
    <col min="2043" max="2043" width="8.28515625" style="57" customWidth="1"/>
    <col min="2044" max="2044" width="8.42578125" style="57" customWidth="1"/>
    <col min="2045" max="2045" width="7.28515625" style="57" customWidth="1"/>
    <col min="2046" max="2047" width="9.140625" style="57" customWidth="1"/>
    <col min="2048" max="2048" width="8" style="57" customWidth="1"/>
    <col min="2049" max="2050" width="9.140625" style="57" customWidth="1"/>
    <col min="2051" max="2051" width="8" style="57" customWidth="1"/>
    <col min="2052" max="2052" width="9" style="57" customWidth="1"/>
    <col min="2053" max="2053" width="9.28515625" style="57" customWidth="1"/>
    <col min="2054" max="2054" width="6.85546875" style="57" customWidth="1"/>
    <col min="2055" max="2279" width="9.140625" style="57"/>
    <col min="2280" max="2280" width="19.28515625" style="57" customWidth="1"/>
    <col min="2281" max="2281" width="9.7109375" style="57" customWidth="1"/>
    <col min="2282" max="2282" width="9.42578125" style="57" customWidth="1"/>
    <col min="2283" max="2283" width="8.7109375" style="57" customWidth="1"/>
    <col min="2284" max="2285" width="9.42578125" style="57" customWidth="1"/>
    <col min="2286" max="2286" width="7.7109375" style="57" customWidth="1"/>
    <col min="2287" max="2287" width="8.85546875" style="57" customWidth="1"/>
    <col min="2288" max="2288" width="8.7109375" style="57" customWidth="1"/>
    <col min="2289" max="2289" width="7.7109375" style="57" customWidth="1"/>
    <col min="2290" max="2291" width="8.140625" style="57" customWidth="1"/>
    <col min="2292" max="2292" width="6.42578125" style="57" customWidth="1"/>
    <col min="2293" max="2294" width="7.42578125" style="57" customWidth="1"/>
    <col min="2295" max="2295" width="6.28515625" style="57" customWidth="1"/>
    <col min="2296" max="2296" width="7.7109375" style="57" customWidth="1"/>
    <col min="2297" max="2297" width="7.28515625" style="57" customWidth="1"/>
    <col min="2298" max="2298" width="7.5703125" style="57" customWidth="1"/>
    <col min="2299" max="2299" width="8.28515625" style="57" customWidth="1"/>
    <col min="2300" max="2300" width="8.42578125" style="57" customWidth="1"/>
    <col min="2301" max="2301" width="7.28515625" style="57" customWidth="1"/>
    <col min="2302" max="2303" width="9.140625" style="57" customWidth="1"/>
    <col min="2304" max="2304" width="8" style="57" customWidth="1"/>
    <col min="2305" max="2306" width="9.140625" style="57" customWidth="1"/>
    <col min="2307" max="2307" width="8" style="57" customWidth="1"/>
    <col min="2308" max="2308" width="9" style="57" customWidth="1"/>
    <col min="2309" max="2309" width="9.28515625" style="57" customWidth="1"/>
    <col min="2310" max="2310" width="6.85546875" style="57" customWidth="1"/>
    <col min="2311" max="2535" width="9.140625" style="57"/>
    <col min="2536" max="2536" width="19.28515625" style="57" customWidth="1"/>
    <col min="2537" max="2537" width="9.7109375" style="57" customWidth="1"/>
    <col min="2538" max="2538" width="9.42578125" style="57" customWidth="1"/>
    <col min="2539" max="2539" width="8.7109375" style="57" customWidth="1"/>
    <col min="2540" max="2541" width="9.42578125" style="57" customWidth="1"/>
    <col min="2542" max="2542" width="7.7109375" style="57" customWidth="1"/>
    <col min="2543" max="2543" width="8.85546875" style="57" customWidth="1"/>
    <col min="2544" max="2544" width="8.7109375" style="57" customWidth="1"/>
    <col min="2545" max="2545" width="7.7109375" style="57" customWidth="1"/>
    <col min="2546" max="2547" width="8.140625" style="57" customWidth="1"/>
    <col min="2548" max="2548" width="6.42578125" style="57" customWidth="1"/>
    <col min="2549" max="2550" width="7.42578125" style="57" customWidth="1"/>
    <col min="2551" max="2551" width="6.28515625" style="57" customWidth="1"/>
    <col min="2552" max="2552" width="7.7109375" style="57" customWidth="1"/>
    <col min="2553" max="2553" width="7.28515625" style="57" customWidth="1"/>
    <col min="2554" max="2554" width="7.5703125" style="57" customWidth="1"/>
    <col min="2555" max="2555" width="8.28515625" style="57" customWidth="1"/>
    <col min="2556" max="2556" width="8.42578125" style="57" customWidth="1"/>
    <col min="2557" max="2557" width="7.28515625" style="57" customWidth="1"/>
    <col min="2558" max="2559" width="9.140625" style="57" customWidth="1"/>
    <col min="2560" max="2560" width="8" style="57" customWidth="1"/>
    <col min="2561" max="2562" width="9.140625" style="57" customWidth="1"/>
    <col min="2563" max="2563" width="8" style="57" customWidth="1"/>
    <col min="2564" max="2564" width="9" style="57" customWidth="1"/>
    <col min="2565" max="2565" width="9.28515625" style="57" customWidth="1"/>
    <col min="2566" max="2566" width="6.85546875" style="57" customWidth="1"/>
    <col min="2567" max="2791" width="9.140625" style="57"/>
    <col min="2792" max="2792" width="19.28515625" style="57" customWidth="1"/>
    <col min="2793" max="2793" width="9.7109375" style="57" customWidth="1"/>
    <col min="2794" max="2794" width="9.42578125" style="57" customWidth="1"/>
    <col min="2795" max="2795" width="8.7109375" style="57" customWidth="1"/>
    <col min="2796" max="2797" width="9.42578125" style="57" customWidth="1"/>
    <col min="2798" max="2798" width="7.7109375" style="57" customWidth="1"/>
    <col min="2799" max="2799" width="8.85546875" style="57" customWidth="1"/>
    <col min="2800" max="2800" width="8.7109375" style="57" customWidth="1"/>
    <col min="2801" max="2801" width="7.7109375" style="57" customWidth="1"/>
    <col min="2802" max="2803" width="8.140625" style="57" customWidth="1"/>
    <col min="2804" max="2804" width="6.42578125" style="57" customWidth="1"/>
    <col min="2805" max="2806" width="7.42578125" style="57" customWidth="1"/>
    <col min="2807" max="2807" width="6.28515625" style="57" customWidth="1"/>
    <col min="2808" max="2808" width="7.7109375" style="57" customWidth="1"/>
    <col min="2809" max="2809" width="7.28515625" style="57" customWidth="1"/>
    <col min="2810" max="2810" width="7.5703125" style="57" customWidth="1"/>
    <col min="2811" max="2811" width="8.28515625" style="57" customWidth="1"/>
    <col min="2812" max="2812" width="8.42578125" style="57" customWidth="1"/>
    <col min="2813" max="2813" width="7.28515625" style="57" customWidth="1"/>
    <col min="2814" max="2815" width="9.140625" style="57" customWidth="1"/>
    <col min="2816" max="2816" width="8" style="57" customWidth="1"/>
    <col min="2817" max="2818" width="9.140625" style="57" customWidth="1"/>
    <col min="2819" max="2819" width="8" style="57" customWidth="1"/>
    <col min="2820" max="2820" width="9" style="57" customWidth="1"/>
    <col min="2821" max="2821" width="9.28515625" style="57" customWidth="1"/>
    <col min="2822" max="2822" width="6.85546875" style="57" customWidth="1"/>
    <col min="2823" max="3047" width="9.140625" style="57"/>
    <col min="3048" max="3048" width="19.28515625" style="57" customWidth="1"/>
    <col min="3049" max="3049" width="9.7109375" style="57" customWidth="1"/>
    <col min="3050" max="3050" width="9.42578125" style="57" customWidth="1"/>
    <col min="3051" max="3051" width="8.7109375" style="57" customWidth="1"/>
    <col min="3052" max="3053" width="9.42578125" style="57" customWidth="1"/>
    <col min="3054" max="3054" width="7.7109375" style="57" customWidth="1"/>
    <col min="3055" max="3055" width="8.85546875" style="57" customWidth="1"/>
    <col min="3056" max="3056" width="8.7109375" style="57" customWidth="1"/>
    <col min="3057" max="3057" width="7.7109375" style="57" customWidth="1"/>
    <col min="3058" max="3059" width="8.140625" style="57" customWidth="1"/>
    <col min="3060" max="3060" width="6.42578125" style="57" customWidth="1"/>
    <col min="3061" max="3062" width="7.42578125" style="57" customWidth="1"/>
    <col min="3063" max="3063" width="6.28515625" style="57" customWidth="1"/>
    <col min="3064" max="3064" width="7.7109375" style="57" customWidth="1"/>
    <col min="3065" max="3065" width="7.28515625" style="57" customWidth="1"/>
    <col min="3066" max="3066" width="7.5703125" style="57" customWidth="1"/>
    <col min="3067" max="3067" width="8.28515625" style="57" customWidth="1"/>
    <col min="3068" max="3068" width="8.42578125" style="57" customWidth="1"/>
    <col min="3069" max="3069" width="7.28515625" style="57" customWidth="1"/>
    <col min="3070" max="3071" width="9.140625" style="57" customWidth="1"/>
    <col min="3072" max="3072" width="8" style="57" customWidth="1"/>
    <col min="3073" max="3074" width="9.140625" style="57" customWidth="1"/>
    <col min="3075" max="3075" width="8" style="57" customWidth="1"/>
    <col min="3076" max="3076" width="9" style="57" customWidth="1"/>
    <col min="3077" max="3077" width="9.28515625" style="57" customWidth="1"/>
    <col min="3078" max="3078" width="6.85546875" style="57" customWidth="1"/>
    <col min="3079" max="3303" width="9.140625" style="57"/>
    <col min="3304" max="3304" width="19.28515625" style="57" customWidth="1"/>
    <col min="3305" max="3305" width="9.7109375" style="57" customWidth="1"/>
    <col min="3306" max="3306" width="9.42578125" style="57" customWidth="1"/>
    <col min="3307" max="3307" width="8.7109375" style="57" customWidth="1"/>
    <col min="3308" max="3309" width="9.42578125" style="57" customWidth="1"/>
    <col min="3310" max="3310" width="7.7109375" style="57" customWidth="1"/>
    <col min="3311" max="3311" width="8.85546875" style="57" customWidth="1"/>
    <col min="3312" max="3312" width="8.7109375" style="57" customWidth="1"/>
    <col min="3313" max="3313" width="7.7109375" style="57" customWidth="1"/>
    <col min="3314" max="3315" width="8.140625" style="57" customWidth="1"/>
    <col min="3316" max="3316" width="6.42578125" style="57" customWidth="1"/>
    <col min="3317" max="3318" width="7.42578125" style="57" customWidth="1"/>
    <col min="3319" max="3319" width="6.28515625" style="57" customWidth="1"/>
    <col min="3320" max="3320" width="7.7109375" style="57" customWidth="1"/>
    <col min="3321" max="3321" width="7.28515625" style="57" customWidth="1"/>
    <col min="3322" max="3322" width="7.5703125" style="57" customWidth="1"/>
    <col min="3323" max="3323" width="8.28515625" style="57" customWidth="1"/>
    <col min="3324" max="3324" width="8.42578125" style="57" customWidth="1"/>
    <col min="3325" max="3325" width="7.28515625" style="57" customWidth="1"/>
    <col min="3326" max="3327" width="9.140625" style="57" customWidth="1"/>
    <col min="3328" max="3328" width="8" style="57" customWidth="1"/>
    <col min="3329" max="3330" width="9.140625" style="57" customWidth="1"/>
    <col min="3331" max="3331" width="8" style="57" customWidth="1"/>
    <col min="3332" max="3332" width="9" style="57" customWidth="1"/>
    <col min="3333" max="3333" width="9.28515625" style="57" customWidth="1"/>
    <col min="3334" max="3334" width="6.85546875" style="57" customWidth="1"/>
    <col min="3335" max="3559" width="9.140625" style="57"/>
    <col min="3560" max="3560" width="19.28515625" style="57" customWidth="1"/>
    <col min="3561" max="3561" width="9.7109375" style="57" customWidth="1"/>
    <col min="3562" max="3562" width="9.42578125" style="57" customWidth="1"/>
    <col min="3563" max="3563" width="8.7109375" style="57" customWidth="1"/>
    <col min="3564" max="3565" width="9.42578125" style="57" customWidth="1"/>
    <col min="3566" max="3566" width="7.7109375" style="57" customWidth="1"/>
    <col min="3567" max="3567" width="8.85546875" style="57" customWidth="1"/>
    <col min="3568" max="3568" width="8.7109375" style="57" customWidth="1"/>
    <col min="3569" max="3569" width="7.7109375" style="57" customWidth="1"/>
    <col min="3570" max="3571" width="8.140625" style="57" customWidth="1"/>
    <col min="3572" max="3572" width="6.42578125" style="57" customWidth="1"/>
    <col min="3573" max="3574" width="7.42578125" style="57" customWidth="1"/>
    <col min="3575" max="3575" width="6.28515625" style="57" customWidth="1"/>
    <col min="3576" max="3576" width="7.7109375" style="57" customWidth="1"/>
    <col min="3577" max="3577" width="7.28515625" style="57" customWidth="1"/>
    <col min="3578" max="3578" width="7.5703125" style="57" customWidth="1"/>
    <col min="3579" max="3579" width="8.28515625" style="57" customWidth="1"/>
    <col min="3580" max="3580" width="8.42578125" style="57" customWidth="1"/>
    <col min="3581" max="3581" width="7.28515625" style="57" customWidth="1"/>
    <col min="3582" max="3583" width="9.140625" style="57" customWidth="1"/>
    <col min="3584" max="3584" width="8" style="57" customWidth="1"/>
    <col min="3585" max="3586" width="9.140625" style="57" customWidth="1"/>
    <col min="3587" max="3587" width="8" style="57" customWidth="1"/>
    <col min="3588" max="3588" width="9" style="57" customWidth="1"/>
    <col min="3589" max="3589" width="9.28515625" style="57" customWidth="1"/>
    <col min="3590" max="3590" width="6.85546875" style="57" customWidth="1"/>
    <col min="3591" max="3815" width="9.140625" style="57"/>
    <col min="3816" max="3816" width="19.28515625" style="57" customWidth="1"/>
    <col min="3817" max="3817" width="9.7109375" style="57" customWidth="1"/>
    <col min="3818" max="3818" width="9.42578125" style="57" customWidth="1"/>
    <col min="3819" max="3819" width="8.7109375" style="57" customWidth="1"/>
    <col min="3820" max="3821" width="9.42578125" style="57" customWidth="1"/>
    <col min="3822" max="3822" width="7.7109375" style="57" customWidth="1"/>
    <col min="3823" max="3823" width="8.85546875" style="57" customWidth="1"/>
    <col min="3824" max="3824" width="8.7109375" style="57" customWidth="1"/>
    <col min="3825" max="3825" width="7.7109375" style="57" customWidth="1"/>
    <col min="3826" max="3827" width="8.140625" style="57" customWidth="1"/>
    <col min="3828" max="3828" width="6.42578125" style="57" customWidth="1"/>
    <col min="3829" max="3830" width="7.42578125" style="57" customWidth="1"/>
    <col min="3831" max="3831" width="6.28515625" style="57" customWidth="1"/>
    <col min="3832" max="3832" width="7.7109375" style="57" customWidth="1"/>
    <col min="3833" max="3833" width="7.28515625" style="57" customWidth="1"/>
    <col min="3834" max="3834" width="7.5703125" style="57" customWidth="1"/>
    <col min="3835" max="3835" width="8.28515625" style="57" customWidth="1"/>
    <col min="3836" max="3836" width="8.42578125" style="57" customWidth="1"/>
    <col min="3837" max="3837" width="7.28515625" style="57" customWidth="1"/>
    <col min="3838" max="3839" width="9.140625" style="57" customWidth="1"/>
    <col min="3840" max="3840" width="8" style="57" customWidth="1"/>
    <col min="3841" max="3842" width="9.140625" style="57" customWidth="1"/>
    <col min="3843" max="3843" width="8" style="57" customWidth="1"/>
    <col min="3844" max="3844" width="9" style="57" customWidth="1"/>
    <col min="3845" max="3845" width="9.28515625" style="57" customWidth="1"/>
    <col min="3846" max="3846" width="6.85546875" style="57" customWidth="1"/>
    <col min="3847" max="4071" width="9.140625" style="57"/>
    <col min="4072" max="4072" width="19.28515625" style="57" customWidth="1"/>
    <col min="4073" max="4073" width="9.7109375" style="57" customWidth="1"/>
    <col min="4074" max="4074" width="9.42578125" style="57" customWidth="1"/>
    <col min="4075" max="4075" width="8.7109375" style="57" customWidth="1"/>
    <col min="4076" max="4077" width="9.42578125" style="57" customWidth="1"/>
    <col min="4078" max="4078" width="7.7109375" style="57" customWidth="1"/>
    <col min="4079" max="4079" width="8.85546875" style="57" customWidth="1"/>
    <col min="4080" max="4080" width="8.7109375" style="57" customWidth="1"/>
    <col min="4081" max="4081" width="7.7109375" style="57" customWidth="1"/>
    <col min="4082" max="4083" width="8.140625" style="57" customWidth="1"/>
    <col min="4084" max="4084" width="6.42578125" style="57" customWidth="1"/>
    <col min="4085" max="4086" width="7.42578125" style="57" customWidth="1"/>
    <col min="4087" max="4087" width="6.28515625" style="57" customWidth="1"/>
    <col min="4088" max="4088" width="7.7109375" style="57" customWidth="1"/>
    <col min="4089" max="4089" width="7.28515625" style="57" customWidth="1"/>
    <col min="4090" max="4090" width="7.5703125" style="57" customWidth="1"/>
    <col min="4091" max="4091" width="8.28515625" style="57" customWidth="1"/>
    <col min="4092" max="4092" width="8.42578125" style="57" customWidth="1"/>
    <col min="4093" max="4093" width="7.28515625" style="57" customWidth="1"/>
    <col min="4094" max="4095" width="9.140625" style="57" customWidth="1"/>
    <col min="4096" max="4096" width="8" style="57" customWidth="1"/>
    <col min="4097" max="4098" width="9.140625" style="57" customWidth="1"/>
    <col min="4099" max="4099" width="8" style="57" customWidth="1"/>
    <col min="4100" max="4100" width="9" style="57" customWidth="1"/>
    <col min="4101" max="4101" width="9.28515625" style="57" customWidth="1"/>
    <col min="4102" max="4102" width="6.85546875" style="57" customWidth="1"/>
    <col min="4103" max="4327" width="9.140625" style="57"/>
    <col min="4328" max="4328" width="19.28515625" style="57" customWidth="1"/>
    <col min="4329" max="4329" width="9.7109375" style="57" customWidth="1"/>
    <col min="4330" max="4330" width="9.42578125" style="57" customWidth="1"/>
    <col min="4331" max="4331" width="8.7109375" style="57" customWidth="1"/>
    <col min="4332" max="4333" width="9.42578125" style="57" customWidth="1"/>
    <col min="4334" max="4334" width="7.7109375" style="57" customWidth="1"/>
    <col min="4335" max="4335" width="8.85546875" style="57" customWidth="1"/>
    <col min="4336" max="4336" width="8.7109375" style="57" customWidth="1"/>
    <col min="4337" max="4337" width="7.7109375" style="57" customWidth="1"/>
    <col min="4338" max="4339" width="8.140625" style="57" customWidth="1"/>
    <col min="4340" max="4340" width="6.42578125" style="57" customWidth="1"/>
    <col min="4341" max="4342" width="7.42578125" style="57" customWidth="1"/>
    <col min="4343" max="4343" width="6.28515625" style="57" customWidth="1"/>
    <col min="4344" max="4344" width="7.7109375" style="57" customWidth="1"/>
    <col min="4345" max="4345" width="7.28515625" style="57" customWidth="1"/>
    <col min="4346" max="4346" width="7.5703125" style="57" customWidth="1"/>
    <col min="4347" max="4347" width="8.28515625" style="57" customWidth="1"/>
    <col min="4348" max="4348" width="8.42578125" style="57" customWidth="1"/>
    <col min="4349" max="4349" width="7.28515625" style="57" customWidth="1"/>
    <col min="4350" max="4351" width="9.140625" style="57" customWidth="1"/>
    <col min="4352" max="4352" width="8" style="57" customWidth="1"/>
    <col min="4353" max="4354" width="9.140625" style="57" customWidth="1"/>
    <col min="4355" max="4355" width="8" style="57" customWidth="1"/>
    <col min="4356" max="4356" width="9" style="57" customWidth="1"/>
    <col min="4357" max="4357" width="9.28515625" style="57" customWidth="1"/>
    <col min="4358" max="4358" width="6.85546875" style="57" customWidth="1"/>
    <col min="4359" max="4583" width="9.140625" style="57"/>
    <col min="4584" max="4584" width="19.28515625" style="57" customWidth="1"/>
    <col min="4585" max="4585" width="9.7109375" style="57" customWidth="1"/>
    <col min="4586" max="4586" width="9.42578125" style="57" customWidth="1"/>
    <col min="4587" max="4587" width="8.7109375" style="57" customWidth="1"/>
    <col min="4588" max="4589" width="9.42578125" style="57" customWidth="1"/>
    <col min="4590" max="4590" width="7.7109375" style="57" customWidth="1"/>
    <col min="4591" max="4591" width="8.85546875" style="57" customWidth="1"/>
    <col min="4592" max="4592" width="8.7109375" style="57" customWidth="1"/>
    <col min="4593" max="4593" width="7.7109375" style="57" customWidth="1"/>
    <col min="4594" max="4595" width="8.140625" style="57" customWidth="1"/>
    <col min="4596" max="4596" width="6.42578125" style="57" customWidth="1"/>
    <col min="4597" max="4598" width="7.42578125" style="57" customWidth="1"/>
    <col min="4599" max="4599" width="6.28515625" style="57" customWidth="1"/>
    <col min="4600" max="4600" width="7.7109375" style="57" customWidth="1"/>
    <col min="4601" max="4601" width="7.28515625" style="57" customWidth="1"/>
    <col min="4602" max="4602" width="7.5703125" style="57" customWidth="1"/>
    <col min="4603" max="4603" width="8.28515625" style="57" customWidth="1"/>
    <col min="4604" max="4604" width="8.42578125" style="57" customWidth="1"/>
    <col min="4605" max="4605" width="7.28515625" style="57" customWidth="1"/>
    <col min="4606" max="4607" width="9.140625" style="57" customWidth="1"/>
    <col min="4608" max="4608" width="8" style="57" customWidth="1"/>
    <col min="4609" max="4610" width="9.140625" style="57" customWidth="1"/>
    <col min="4611" max="4611" width="8" style="57" customWidth="1"/>
    <col min="4612" max="4612" width="9" style="57" customWidth="1"/>
    <col min="4613" max="4613" width="9.28515625" style="57" customWidth="1"/>
    <col min="4614" max="4614" width="6.85546875" style="57" customWidth="1"/>
    <col min="4615" max="4839" width="9.140625" style="57"/>
    <col min="4840" max="4840" width="19.28515625" style="57" customWidth="1"/>
    <col min="4841" max="4841" width="9.7109375" style="57" customWidth="1"/>
    <col min="4842" max="4842" width="9.42578125" style="57" customWidth="1"/>
    <col min="4843" max="4843" width="8.7109375" style="57" customWidth="1"/>
    <col min="4844" max="4845" width="9.42578125" style="57" customWidth="1"/>
    <col min="4846" max="4846" width="7.7109375" style="57" customWidth="1"/>
    <col min="4847" max="4847" width="8.85546875" style="57" customWidth="1"/>
    <col min="4848" max="4848" width="8.7109375" style="57" customWidth="1"/>
    <col min="4849" max="4849" width="7.7109375" style="57" customWidth="1"/>
    <col min="4850" max="4851" width="8.140625" style="57" customWidth="1"/>
    <col min="4852" max="4852" width="6.42578125" style="57" customWidth="1"/>
    <col min="4853" max="4854" width="7.42578125" style="57" customWidth="1"/>
    <col min="4855" max="4855" width="6.28515625" style="57" customWidth="1"/>
    <col min="4856" max="4856" width="7.7109375" style="57" customWidth="1"/>
    <col min="4857" max="4857" width="7.28515625" style="57" customWidth="1"/>
    <col min="4858" max="4858" width="7.5703125" style="57" customWidth="1"/>
    <col min="4859" max="4859" width="8.28515625" style="57" customWidth="1"/>
    <col min="4860" max="4860" width="8.42578125" style="57" customWidth="1"/>
    <col min="4861" max="4861" width="7.28515625" style="57" customWidth="1"/>
    <col min="4862" max="4863" width="9.140625" style="57" customWidth="1"/>
    <col min="4864" max="4864" width="8" style="57" customWidth="1"/>
    <col min="4865" max="4866" width="9.140625" style="57" customWidth="1"/>
    <col min="4867" max="4867" width="8" style="57" customWidth="1"/>
    <col min="4868" max="4868" width="9" style="57" customWidth="1"/>
    <col min="4869" max="4869" width="9.28515625" style="57" customWidth="1"/>
    <col min="4870" max="4870" width="6.85546875" style="57" customWidth="1"/>
    <col min="4871" max="5095" width="9.140625" style="57"/>
    <col min="5096" max="5096" width="19.28515625" style="57" customWidth="1"/>
    <col min="5097" max="5097" width="9.7109375" style="57" customWidth="1"/>
    <col min="5098" max="5098" width="9.42578125" style="57" customWidth="1"/>
    <col min="5099" max="5099" width="8.7109375" style="57" customWidth="1"/>
    <col min="5100" max="5101" width="9.42578125" style="57" customWidth="1"/>
    <col min="5102" max="5102" width="7.7109375" style="57" customWidth="1"/>
    <col min="5103" max="5103" width="8.85546875" style="57" customWidth="1"/>
    <col min="5104" max="5104" width="8.7109375" style="57" customWidth="1"/>
    <col min="5105" max="5105" width="7.7109375" style="57" customWidth="1"/>
    <col min="5106" max="5107" width="8.140625" style="57" customWidth="1"/>
    <col min="5108" max="5108" width="6.42578125" style="57" customWidth="1"/>
    <col min="5109" max="5110" width="7.42578125" style="57" customWidth="1"/>
    <col min="5111" max="5111" width="6.28515625" style="57" customWidth="1"/>
    <col min="5112" max="5112" width="7.7109375" style="57" customWidth="1"/>
    <col min="5113" max="5113" width="7.28515625" style="57" customWidth="1"/>
    <col min="5114" max="5114" width="7.5703125" style="57" customWidth="1"/>
    <col min="5115" max="5115" width="8.28515625" style="57" customWidth="1"/>
    <col min="5116" max="5116" width="8.42578125" style="57" customWidth="1"/>
    <col min="5117" max="5117" width="7.28515625" style="57" customWidth="1"/>
    <col min="5118" max="5119" width="9.140625" style="57" customWidth="1"/>
    <col min="5120" max="5120" width="8" style="57" customWidth="1"/>
    <col min="5121" max="5122" width="9.140625" style="57" customWidth="1"/>
    <col min="5123" max="5123" width="8" style="57" customWidth="1"/>
    <col min="5124" max="5124" width="9" style="57" customWidth="1"/>
    <col min="5125" max="5125" width="9.28515625" style="57" customWidth="1"/>
    <col min="5126" max="5126" width="6.85546875" style="57" customWidth="1"/>
    <col min="5127" max="5351" width="9.140625" style="57"/>
    <col min="5352" max="5352" width="19.28515625" style="57" customWidth="1"/>
    <col min="5353" max="5353" width="9.7109375" style="57" customWidth="1"/>
    <col min="5354" max="5354" width="9.42578125" style="57" customWidth="1"/>
    <col min="5355" max="5355" width="8.7109375" style="57" customWidth="1"/>
    <col min="5356" max="5357" width="9.42578125" style="57" customWidth="1"/>
    <col min="5358" max="5358" width="7.7109375" style="57" customWidth="1"/>
    <col min="5359" max="5359" width="8.85546875" style="57" customWidth="1"/>
    <col min="5360" max="5360" width="8.7109375" style="57" customWidth="1"/>
    <col min="5361" max="5361" width="7.7109375" style="57" customWidth="1"/>
    <col min="5362" max="5363" width="8.140625" style="57" customWidth="1"/>
    <col min="5364" max="5364" width="6.42578125" style="57" customWidth="1"/>
    <col min="5365" max="5366" width="7.42578125" style="57" customWidth="1"/>
    <col min="5367" max="5367" width="6.28515625" style="57" customWidth="1"/>
    <col min="5368" max="5368" width="7.7109375" style="57" customWidth="1"/>
    <col min="5369" max="5369" width="7.28515625" style="57" customWidth="1"/>
    <col min="5370" max="5370" width="7.5703125" style="57" customWidth="1"/>
    <col min="5371" max="5371" width="8.28515625" style="57" customWidth="1"/>
    <col min="5372" max="5372" width="8.42578125" style="57" customWidth="1"/>
    <col min="5373" max="5373" width="7.28515625" style="57" customWidth="1"/>
    <col min="5374" max="5375" width="9.140625" style="57" customWidth="1"/>
    <col min="5376" max="5376" width="8" style="57" customWidth="1"/>
    <col min="5377" max="5378" width="9.140625" style="57" customWidth="1"/>
    <col min="5379" max="5379" width="8" style="57" customWidth="1"/>
    <col min="5380" max="5380" width="9" style="57" customWidth="1"/>
    <col min="5381" max="5381" width="9.28515625" style="57" customWidth="1"/>
    <col min="5382" max="5382" width="6.85546875" style="57" customWidth="1"/>
    <col min="5383" max="5607" width="9.140625" style="57"/>
    <col min="5608" max="5608" width="19.28515625" style="57" customWidth="1"/>
    <col min="5609" max="5609" width="9.7109375" style="57" customWidth="1"/>
    <col min="5610" max="5610" width="9.42578125" style="57" customWidth="1"/>
    <col min="5611" max="5611" width="8.7109375" style="57" customWidth="1"/>
    <col min="5612" max="5613" width="9.42578125" style="57" customWidth="1"/>
    <col min="5614" max="5614" width="7.7109375" style="57" customWidth="1"/>
    <col min="5615" max="5615" width="8.85546875" style="57" customWidth="1"/>
    <col min="5616" max="5616" width="8.7109375" style="57" customWidth="1"/>
    <col min="5617" max="5617" width="7.7109375" style="57" customWidth="1"/>
    <col min="5618" max="5619" width="8.140625" style="57" customWidth="1"/>
    <col min="5620" max="5620" width="6.42578125" style="57" customWidth="1"/>
    <col min="5621" max="5622" width="7.42578125" style="57" customWidth="1"/>
    <col min="5623" max="5623" width="6.28515625" style="57" customWidth="1"/>
    <col min="5624" max="5624" width="7.7109375" style="57" customWidth="1"/>
    <col min="5625" max="5625" width="7.28515625" style="57" customWidth="1"/>
    <col min="5626" max="5626" width="7.5703125" style="57" customWidth="1"/>
    <col min="5627" max="5627" width="8.28515625" style="57" customWidth="1"/>
    <col min="5628" max="5628" width="8.42578125" style="57" customWidth="1"/>
    <col min="5629" max="5629" width="7.28515625" style="57" customWidth="1"/>
    <col min="5630" max="5631" width="9.140625" style="57" customWidth="1"/>
    <col min="5632" max="5632" width="8" style="57" customWidth="1"/>
    <col min="5633" max="5634" width="9.140625" style="57" customWidth="1"/>
    <col min="5635" max="5635" width="8" style="57" customWidth="1"/>
    <col min="5636" max="5636" width="9" style="57" customWidth="1"/>
    <col min="5637" max="5637" width="9.28515625" style="57" customWidth="1"/>
    <col min="5638" max="5638" width="6.85546875" style="57" customWidth="1"/>
    <col min="5639" max="5863" width="9.140625" style="57"/>
    <col min="5864" max="5864" width="19.28515625" style="57" customWidth="1"/>
    <col min="5865" max="5865" width="9.7109375" style="57" customWidth="1"/>
    <col min="5866" max="5866" width="9.42578125" style="57" customWidth="1"/>
    <col min="5867" max="5867" width="8.7109375" style="57" customWidth="1"/>
    <col min="5868" max="5869" width="9.42578125" style="57" customWidth="1"/>
    <col min="5870" max="5870" width="7.7109375" style="57" customWidth="1"/>
    <col min="5871" max="5871" width="8.85546875" style="57" customWidth="1"/>
    <col min="5872" max="5872" width="8.7109375" style="57" customWidth="1"/>
    <col min="5873" max="5873" width="7.7109375" style="57" customWidth="1"/>
    <col min="5874" max="5875" width="8.140625" style="57" customWidth="1"/>
    <col min="5876" max="5876" width="6.42578125" style="57" customWidth="1"/>
    <col min="5877" max="5878" width="7.42578125" style="57" customWidth="1"/>
    <col min="5879" max="5879" width="6.28515625" style="57" customWidth="1"/>
    <col min="5880" max="5880" width="7.7109375" style="57" customWidth="1"/>
    <col min="5881" max="5881" width="7.28515625" style="57" customWidth="1"/>
    <col min="5882" max="5882" width="7.5703125" style="57" customWidth="1"/>
    <col min="5883" max="5883" width="8.28515625" style="57" customWidth="1"/>
    <col min="5884" max="5884" width="8.42578125" style="57" customWidth="1"/>
    <col min="5885" max="5885" width="7.28515625" style="57" customWidth="1"/>
    <col min="5886" max="5887" width="9.140625" style="57" customWidth="1"/>
    <col min="5888" max="5888" width="8" style="57" customWidth="1"/>
    <col min="5889" max="5890" width="9.140625" style="57" customWidth="1"/>
    <col min="5891" max="5891" width="8" style="57" customWidth="1"/>
    <col min="5892" max="5892" width="9" style="57" customWidth="1"/>
    <col min="5893" max="5893" width="9.28515625" style="57" customWidth="1"/>
    <col min="5894" max="5894" width="6.85546875" style="57" customWidth="1"/>
    <col min="5895" max="6119" width="9.140625" style="57"/>
    <col min="6120" max="6120" width="19.28515625" style="57" customWidth="1"/>
    <col min="6121" max="6121" width="9.7109375" style="57" customWidth="1"/>
    <col min="6122" max="6122" width="9.42578125" style="57" customWidth="1"/>
    <col min="6123" max="6123" width="8.7109375" style="57" customWidth="1"/>
    <col min="6124" max="6125" width="9.42578125" style="57" customWidth="1"/>
    <col min="6126" max="6126" width="7.7109375" style="57" customWidth="1"/>
    <col min="6127" max="6127" width="8.85546875" style="57" customWidth="1"/>
    <col min="6128" max="6128" width="8.7109375" style="57" customWidth="1"/>
    <col min="6129" max="6129" width="7.7109375" style="57" customWidth="1"/>
    <col min="6130" max="6131" width="8.140625" style="57" customWidth="1"/>
    <col min="6132" max="6132" width="6.42578125" style="57" customWidth="1"/>
    <col min="6133" max="6134" width="7.42578125" style="57" customWidth="1"/>
    <col min="6135" max="6135" width="6.28515625" style="57" customWidth="1"/>
    <col min="6136" max="6136" width="7.7109375" style="57" customWidth="1"/>
    <col min="6137" max="6137" width="7.28515625" style="57" customWidth="1"/>
    <col min="6138" max="6138" width="7.5703125" style="57" customWidth="1"/>
    <col min="6139" max="6139" width="8.28515625" style="57" customWidth="1"/>
    <col min="6140" max="6140" width="8.42578125" style="57" customWidth="1"/>
    <col min="6141" max="6141" width="7.28515625" style="57" customWidth="1"/>
    <col min="6142" max="6143" width="9.140625" style="57" customWidth="1"/>
    <col min="6144" max="6144" width="8" style="57" customWidth="1"/>
    <col min="6145" max="6146" width="9.140625" style="57" customWidth="1"/>
    <col min="6147" max="6147" width="8" style="57" customWidth="1"/>
    <col min="6148" max="6148" width="9" style="57" customWidth="1"/>
    <col min="6149" max="6149" width="9.28515625" style="57" customWidth="1"/>
    <col min="6150" max="6150" width="6.85546875" style="57" customWidth="1"/>
    <col min="6151" max="6375" width="9.140625" style="57"/>
    <col min="6376" max="6376" width="19.28515625" style="57" customWidth="1"/>
    <col min="6377" max="6377" width="9.7109375" style="57" customWidth="1"/>
    <col min="6378" max="6378" width="9.42578125" style="57" customWidth="1"/>
    <col min="6379" max="6379" width="8.7109375" style="57" customWidth="1"/>
    <col min="6380" max="6381" width="9.42578125" style="57" customWidth="1"/>
    <col min="6382" max="6382" width="7.7109375" style="57" customWidth="1"/>
    <col min="6383" max="6383" width="8.85546875" style="57" customWidth="1"/>
    <col min="6384" max="6384" width="8.7109375" style="57" customWidth="1"/>
    <col min="6385" max="6385" width="7.7109375" style="57" customWidth="1"/>
    <col min="6386" max="6387" width="8.140625" style="57" customWidth="1"/>
    <col min="6388" max="6388" width="6.42578125" style="57" customWidth="1"/>
    <col min="6389" max="6390" width="7.42578125" style="57" customWidth="1"/>
    <col min="6391" max="6391" width="6.28515625" style="57" customWidth="1"/>
    <col min="6392" max="6392" width="7.7109375" style="57" customWidth="1"/>
    <col min="6393" max="6393" width="7.28515625" style="57" customWidth="1"/>
    <col min="6394" max="6394" width="7.5703125" style="57" customWidth="1"/>
    <col min="6395" max="6395" width="8.28515625" style="57" customWidth="1"/>
    <col min="6396" max="6396" width="8.42578125" style="57" customWidth="1"/>
    <col min="6397" max="6397" width="7.28515625" style="57" customWidth="1"/>
    <col min="6398" max="6399" width="9.140625" style="57" customWidth="1"/>
    <col min="6400" max="6400" width="8" style="57" customWidth="1"/>
    <col min="6401" max="6402" width="9.140625" style="57" customWidth="1"/>
    <col min="6403" max="6403" width="8" style="57" customWidth="1"/>
    <col min="6404" max="6404" width="9" style="57" customWidth="1"/>
    <col min="6405" max="6405" width="9.28515625" style="57" customWidth="1"/>
    <col min="6406" max="6406" width="6.85546875" style="57" customWidth="1"/>
    <col min="6407" max="6631" width="9.140625" style="57"/>
    <col min="6632" max="6632" width="19.28515625" style="57" customWidth="1"/>
    <col min="6633" max="6633" width="9.7109375" style="57" customWidth="1"/>
    <col min="6634" max="6634" width="9.42578125" style="57" customWidth="1"/>
    <col min="6635" max="6635" width="8.7109375" style="57" customWidth="1"/>
    <col min="6636" max="6637" width="9.42578125" style="57" customWidth="1"/>
    <col min="6638" max="6638" width="7.7109375" style="57" customWidth="1"/>
    <col min="6639" max="6639" width="8.85546875" style="57" customWidth="1"/>
    <col min="6640" max="6640" width="8.7109375" style="57" customWidth="1"/>
    <col min="6641" max="6641" width="7.7109375" style="57" customWidth="1"/>
    <col min="6642" max="6643" width="8.140625" style="57" customWidth="1"/>
    <col min="6644" max="6644" width="6.42578125" style="57" customWidth="1"/>
    <col min="6645" max="6646" width="7.42578125" style="57" customWidth="1"/>
    <col min="6647" max="6647" width="6.28515625" style="57" customWidth="1"/>
    <col min="6648" max="6648" width="7.7109375" style="57" customWidth="1"/>
    <col min="6649" max="6649" width="7.28515625" style="57" customWidth="1"/>
    <col min="6650" max="6650" width="7.5703125" style="57" customWidth="1"/>
    <col min="6651" max="6651" width="8.28515625" style="57" customWidth="1"/>
    <col min="6652" max="6652" width="8.42578125" style="57" customWidth="1"/>
    <col min="6653" max="6653" width="7.28515625" style="57" customWidth="1"/>
    <col min="6654" max="6655" width="9.140625" style="57" customWidth="1"/>
    <col min="6656" max="6656" width="8" style="57" customWidth="1"/>
    <col min="6657" max="6658" width="9.140625" style="57" customWidth="1"/>
    <col min="6659" max="6659" width="8" style="57" customWidth="1"/>
    <col min="6660" max="6660" width="9" style="57" customWidth="1"/>
    <col min="6661" max="6661" width="9.28515625" style="57" customWidth="1"/>
    <col min="6662" max="6662" width="6.85546875" style="57" customWidth="1"/>
    <col min="6663" max="6887" width="9.140625" style="57"/>
    <col min="6888" max="6888" width="19.28515625" style="57" customWidth="1"/>
    <col min="6889" max="6889" width="9.7109375" style="57" customWidth="1"/>
    <col min="6890" max="6890" width="9.42578125" style="57" customWidth="1"/>
    <col min="6891" max="6891" width="8.7109375" style="57" customWidth="1"/>
    <col min="6892" max="6893" width="9.42578125" style="57" customWidth="1"/>
    <col min="6894" max="6894" width="7.7109375" style="57" customWidth="1"/>
    <col min="6895" max="6895" width="8.85546875" style="57" customWidth="1"/>
    <col min="6896" max="6896" width="8.7109375" style="57" customWidth="1"/>
    <col min="6897" max="6897" width="7.7109375" style="57" customWidth="1"/>
    <col min="6898" max="6899" width="8.140625" style="57" customWidth="1"/>
    <col min="6900" max="6900" width="6.42578125" style="57" customWidth="1"/>
    <col min="6901" max="6902" width="7.42578125" style="57" customWidth="1"/>
    <col min="6903" max="6903" width="6.28515625" style="57" customWidth="1"/>
    <col min="6904" max="6904" width="7.7109375" style="57" customWidth="1"/>
    <col min="6905" max="6905" width="7.28515625" style="57" customWidth="1"/>
    <col min="6906" max="6906" width="7.5703125" style="57" customWidth="1"/>
    <col min="6907" max="6907" width="8.28515625" style="57" customWidth="1"/>
    <col min="6908" max="6908" width="8.42578125" style="57" customWidth="1"/>
    <col min="6909" max="6909" width="7.28515625" style="57" customWidth="1"/>
    <col min="6910" max="6911" width="9.140625" style="57" customWidth="1"/>
    <col min="6912" max="6912" width="8" style="57" customWidth="1"/>
    <col min="6913" max="6914" width="9.140625" style="57" customWidth="1"/>
    <col min="6915" max="6915" width="8" style="57" customWidth="1"/>
    <col min="6916" max="6916" width="9" style="57" customWidth="1"/>
    <col min="6917" max="6917" width="9.28515625" style="57" customWidth="1"/>
    <col min="6918" max="6918" width="6.85546875" style="57" customWidth="1"/>
    <col min="6919" max="7143" width="9.140625" style="57"/>
    <col min="7144" max="7144" width="19.28515625" style="57" customWidth="1"/>
    <col min="7145" max="7145" width="9.7109375" style="57" customWidth="1"/>
    <col min="7146" max="7146" width="9.42578125" style="57" customWidth="1"/>
    <col min="7147" max="7147" width="8.7109375" style="57" customWidth="1"/>
    <col min="7148" max="7149" width="9.42578125" style="57" customWidth="1"/>
    <col min="7150" max="7150" width="7.7109375" style="57" customWidth="1"/>
    <col min="7151" max="7151" width="8.85546875" style="57" customWidth="1"/>
    <col min="7152" max="7152" width="8.7109375" style="57" customWidth="1"/>
    <col min="7153" max="7153" width="7.7109375" style="57" customWidth="1"/>
    <col min="7154" max="7155" width="8.140625" style="57" customWidth="1"/>
    <col min="7156" max="7156" width="6.42578125" style="57" customWidth="1"/>
    <col min="7157" max="7158" width="7.42578125" style="57" customWidth="1"/>
    <col min="7159" max="7159" width="6.28515625" style="57" customWidth="1"/>
    <col min="7160" max="7160" width="7.7109375" style="57" customWidth="1"/>
    <col min="7161" max="7161" width="7.28515625" style="57" customWidth="1"/>
    <col min="7162" max="7162" width="7.5703125" style="57" customWidth="1"/>
    <col min="7163" max="7163" width="8.28515625" style="57" customWidth="1"/>
    <col min="7164" max="7164" width="8.42578125" style="57" customWidth="1"/>
    <col min="7165" max="7165" width="7.28515625" style="57" customWidth="1"/>
    <col min="7166" max="7167" width="9.140625" style="57" customWidth="1"/>
    <col min="7168" max="7168" width="8" style="57" customWidth="1"/>
    <col min="7169" max="7170" width="9.140625" style="57" customWidth="1"/>
    <col min="7171" max="7171" width="8" style="57" customWidth="1"/>
    <col min="7172" max="7172" width="9" style="57" customWidth="1"/>
    <col min="7173" max="7173" width="9.28515625" style="57" customWidth="1"/>
    <col min="7174" max="7174" width="6.85546875" style="57" customWidth="1"/>
    <col min="7175" max="7399" width="9.140625" style="57"/>
    <col min="7400" max="7400" width="19.28515625" style="57" customWidth="1"/>
    <col min="7401" max="7401" width="9.7109375" style="57" customWidth="1"/>
    <col min="7402" max="7402" width="9.42578125" style="57" customWidth="1"/>
    <col min="7403" max="7403" width="8.7109375" style="57" customWidth="1"/>
    <col min="7404" max="7405" width="9.42578125" style="57" customWidth="1"/>
    <col min="7406" max="7406" width="7.7109375" style="57" customWidth="1"/>
    <col min="7407" max="7407" width="8.85546875" style="57" customWidth="1"/>
    <col min="7408" max="7408" width="8.7109375" style="57" customWidth="1"/>
    <col min="7409" max="7409" width="7.7109375" style="57" customWidth="1"/>
    <col min="7410" max="7411" width="8.140625" style="57" customWidth="1"/>
    <col min="7412" max="7412" width="6.42578125" style="57" customWidth="1"/>
    <col min="7413" max="7414" width="7.42578125" style="57" customWidth="1"/>
    <col min="7415" max="7415" width="6.28515625" style="57" customWidth="1"/>
    <col min="7416" max="7416" width="7.7109375" style="57" customWidth="1"/>
    <col min="7417" max="7417" width="7.28515625" style="57" customWidth="1"/>
    <col min="7418" max="7418" width="7.5703125" style="57" customWidth="1"/>
    <col min="7419" max="7419" width="8.28515625" style="57" customWidth="1"/>
    <col min="7420" max="7420" width="8.42578125" style="57" customWidth="1"/>
    <col min="7421" max="7421" width="7.28515625" style="57" customWidth="1"/>
    <col min="7422" max="7423" width="9.140625" style="57" customWidth="1"/>
    <col min="7424" max="7424" width="8" style="57" customWidth="1"/>
    <col min="7425" max="7426" width="9.140625" style="57" customWidth="1"/>
    <col min="7427" max="7427" width="8" style="57" customWidth="1"/>
    <col min="7428" max="7428" width="9" style="57" customWidth="1"/>
    <col min="7429" max="7429" width="9.28515625" style="57" customWidth="1"/>
    <col min="7430" max="7430" width="6.85546875" style="57" customWidth="1"/>
    <col min="7431" max="7655" width="9.140625" style="57"/>
    <col min="7656" max="7656" width="19.28515625" style="57" customWidth="1"/>
    <col min="7657" max="7657" width="9.7109375" style="57" customWidth="1"/>
    <col min="7658" max="7658" width="9.42578125" style="57" customWidth="1"/>
    <col min="7659" max="7659" width="8.7109375" style="57" customWidth="1"/>
    <col min="7660" max="7661" width="9.42578125" style="57" customWidth="1"/>
    <col min="7662" max="7662" width="7.7109375" style="57" customWidth="1"/>
    <col min="7663" max="7663" width="8.85546875" style="57" customWidth="1"/>
    <col min="7664" max="7664" width="8.7109375" style="57" customWidth="1"/>
    <col min="7665" max="7665" width="7.7109375" style="57" customWidth="1"/>
    <col min="7666" max="7667" width="8.140625" style="57" customWidth="1"/>
    <col min="7668" max="7668" width="6.42578125" style="57" customWidth="1"/>
    <col min="7669" max="7670" width="7.42578125" style="57" customWidth="1"/>
    <col min="7671" max="7671" width="6.28515625" style="57" customWidth="1"/>
    <col min="7672" max="7672" width="7.7109375" style="57" customWidth="1"/>
    <col min="7673" max="7673" width="7.28515625" style="57" customWidth="1"/>
    <col min="7674" max="7674" width="7.5703125" style="57" customWidth="1"/>
    <col min="7675" max="7675" width="8.28515625" style="57" customWidth="1"/>
    <col min="7676" max="7676" width="8.42578125" style="57" customWidth="1"/>
    <col min="7677" max="7677" width="7.28515625" style="57" customWidth="1"/>
    <col min="7678" max="7679" width="9.140625" style="57" customWidth="1"/>
    <col min="7680" max="7680" width="8" style="57" customWidth="1"/>
    <col min="7681" max="7682" width="9.140625" style="57" customWidth="1"/>
    <col min="7683" max="7683" width="8" style="57" customWidth="1"/>
    <col min="7684" max="7684" width="9" style="57" customWidth="1"/>
    <col min="7685" max="7685" width="9.28515625" style="57" customWidth="1"/>
    <col min="7686" max="7686" width="6.85546875" style="57" customWidth="1"/>
    <col min="7687" max="7911" width="9.140625" style="57"/>
    <col min="7912" max="7912" width="19.28515625" style="57" customWidth="1"/>
    <col min="7913" max="7913" width="9.7109375" style="57" customWidth="1"/>
    <col min="7914" max="7914" width="9.42578125" style="57" customWidth="1"/>
    <col min="7915" max="7915" width="8.7109375" style="57" customWidth="1"/>
    <col min="7916" max="7917" width="9.42578125" style="57" customWidth="1"/>
    <col min="7918" max="7918" width="7.7109375" style="57" customWidth="1"/>
    <col min="7919" max="7919" width="8.85546875" style="57" customWidth="1"/>
    <col min="7920" max="7920" width="8.7109375" style="57" customWidth="1"/>
    <col min="7921" max="7921" width="7.7109375" style="57" customWidth="1"/>
    <col min="7922" max="7923" width="8.140625" style="57" customWidth="1"/>
    <col min="7924" max="7924" width="6.42578125" style="57" customWidth="1"/>
    <col min="7925" max="7926" width="7.42578125" style="57" customWidth="1"/>
    <col min="7927" max="7927" width="6.28515625" style="57" customWidth="1"/>
    <col min="7928" max="7928" width="7.7109375" style="57" customWidth="1"/>
    <col min="7929" max="7929" width="7.28515625" style="57" customWidth="1"/>
    <col min="7930" max="7930" width="7.5703125" style="57" customWidth="1"/>
    <col min="7931" max="7931" width="8.28515625" style="57" customWidth="1"/>
    <col min="7932" max="7932" width="8.42578125" style="57" customWidth="1"/>
    <col min="7933" max="7933" width="7.28515625" style="57" customWidth="1"/>
    <col min="7934" max="7935" width="9.140625" style="57" customWidth="1"/>
    <col min="7936" max="7936" width="8" style="57" customWidth="1"/>
    <col min="7937" max="7938" width="9.140625" style="57" customWidth="1"/>
    <col min="7939" max="7939" width="8" style="57" customWidth="1"/>
    <col min="7940" max="7940" width="9" style="57" customWidth="1"/>
    <col min="7941" max="7941" width="9.28515625" style="57" customWidth="1"/>
    <col min="7942" max="7942" width="6.85546875" style="57" customWidth="1"/>
    <col min="7943" max="8167" width="9.140625" style="57"/>
    <col min="8168" max="8168" width="19.28515625" style="57" customWidth="1"/>
    <col min="8169" max="8169" width="9.7109375" style="57" customWidth="1"/>
    <col min="8170" max="8170" width="9.42578125" style="57" customWidth="1"/>
    <col min="8171" max="8171" width="8.7109375" style="57" customWidth="1"/>
    <col min="8172" max="8173" width="9.42578125" style="57" customWidth="1"/>
    <col min="8174" max="8174" width="7.7109375" style="57" customWidth="1"/>
    <col min="8175" max="8175" width="8.85546875" style="57" customWidth="1"/>
    <col min="8176" max="8176" width="8.7109375" style="57" customWidth="1"/>
    <col min="8177" max="8177" width="7.7109375" style="57" customWidth="1"/>
    <col min="8178" max="8179" width="8.140625" style="57" customWidth="1"/>
    <col min="8180" max="8180" width="6.42578125" style="57" customWidth="1"/>
    <col min="8181" max="8182" width="7.42578125" style="57" customWidth="1"/>
    <col min="8183" max="8183" width="6.28515625" style="57" customWidth="1"/>
    <col min="8184" max="8184" width="7.7109375" style="57" customWidth="1"/>
    <col min="8185" max="8185" width="7.28515625" style="57" customWidth="1"/>
    <col min="8186" max="8186" width="7.5703125" style="57" customWidth="1"/>
    <col min="8187" max="8187" width="8.28515625" style="57" customWidth="1"/>
    <col min="8188" max="8188" width="8.42578125" style="57" customWidth="1"/>
    <col min="8189" max="8189" width="7.28515625" style="57" customWidth="1"/>
    <col min="8190" max="8191" width="9.140625" style="57" customWidth="1"/>
    <col min="8192" max="8192" width="8" style="57" customWidth="1"/>
    <col min="8193" max="8194" width="9.140625" style="57" customWidth="1"/>
    <col min="8195" max="8195" width="8" style="57" customWidth="1"/>
    <col min="8196" max="8196" width="9" style="57" customWidth="1"/>
    <col min="8197" max="8197" width="9.28515625" style="57" customWidth="1"/>
    <col min="8198" max="8198" width="6.85546875" style="57" customWidth="1"/>
    <col min="8199" max="8423" width="9.140625" style="57"/>
    <col min="8424" max="8424" width="19.28515625" style="57" customWidth="1"/>
    <col min="8425" max="8425" width="9.7109375" style="57" customWidth="1"/>
    <col min="8426" max="8426" width="9.42578125" style="57" customWidth="1"/>
    <col min="8427" max="8427" width="8.7109375" style="57" customWidth="1"/>
    <col min="8428" max="8429" width="9.42578125" style="57" customWidth="1"/>
    <col min="8430" max="8430" width="7.7109375" style="57" customWidth="1"/>
    <col min="8431" max="8431" width="8.85546875" style="57" customWidth="1"/>
    <col min="8432" max="8432" width="8.7109375" style="57" customWidth="1"/>
    <col min="8433" max="8433" width="7.7109375" style="57" customWidth="1"/>
    <col min="8434" max="8435" width="8.140625" style="57" customWidth="1"/>
    <col min="8436" max="8436" width="6.42578125" style="57" customWidth="1"/>
    <col min="8437" max="8438" width="7.42578125" style="57" customWidth="1"/>
    <col min="8439" max="8439" width="6.28515625" style="57" customWidth="1"/>
    <col min="8440" max="8440" width="7.7109375" style="57" customWidth="1"/>
    <col min="8441" max="8441" width="7.28515625" style="57" customWidth="1"/>
    <col min="8442" max="8442" width="7.5703125" style="57" customWidth="1"/>
    <col min="8443" max="8443" width="8.28515625" style="57" customWidth="1"/>
    <col min="8444" max="8444" width="8.42578125" style="57" customWidth="1"/>
    <col min="8445" max="8445" width="7.28515625" style="57" customWidth="1"/>
    <col min="8446" max="8447" width="9.140625" style="57" customWidth="1"/>
    <col min="8448" max="8448" width="8" style="57" customWidth="1"/>
    <col min="8449" max="8450" width="9.140625" style="57" customWidth="1"/>
    <col min="8451" max="8451" width="8" style="57" customWidth="1"/>
    <col min="8452" max="8452" width="9" style="57" customWidth="1"/>
    <col min="8453" max="8453" width="9.28515625" style="57" customWidth="1"/>
    <col min="8454" max="8454" width="6.85546875" style="57" customWidth="1"/>
    <col min="8455" max="8679" width="9.140625" style="57"/>
    <col min="8680" max="8680" width="19.28515625" style="57" customWidth="1"/>
    <col min="8681" max="8681" width="9.7109375" style="57" customWidth="1"/>
    <col min="8682" max="8682" width="9.42578125" style="57" customWidth="1"/>
    <col min="8683" max="8683" width="8.7109375" style="57" customWidth="1"/>
    <col min="8684" max="8685" width="9.42578125" style="57" customWidth="1"/>
    <col min="8686" max="8686" width="7.7109375" style="57" customWidth="1"/>
    <col min="8687" max="8687" width="8.85546875" style="57" customWidth="1"/>
    <col min="8688" max="8688" width="8.7109375" style="57" customWidth="1"/>
    <col min="8689" max="8689" width="7.7109375" style="57" customWidth="1"/>
    <col min="8690" max="8691" width="8.140625" style="57" customWidth="1"/>
    <col min="8692" max="8692" width="6.42578125" style="57" customWidth="1"/>
    <col min="8693" max="8694" width="7.42578125" style="57" customWidth="1"/>
    <col min="8695" max="8695" width="6.28515625" style="57" customWidth="1"/>
    <col min="8696" max="8696" width="7.7109375" style="57" customWidth="1"/>
    <col min="8697" max="8697" width="7.28515625" style="57" customWidth="1"/>
    <col min="8698" max="8698" width="7.5703125" style="57" customWidth="1"/>
    <col min="8699" max="8699" width="8.28515625" style="57" customWidth="1"/>
    <col min="8700" max="8700" width="8.42578125" style="57" customWidth="1"/>
    <col min="8701" max="8701" width="7.28515625" style="57" customWidth="1"/>
    <col min="8702" max="8703" width="9.140625" style="57" customWidth="1"/>
    <col min="8704" max="8704" width="8" style="57" customWidth="1"/>
    <col min="8705" max="8706" width="9.140625" style="57" customWidth="1"/>
    <col min="8707" max="8707" width="8" style="57" customWidth="1"/>
    <col min="8708" max="8708" width="9" style="57" customWidth="1"/>
    <col min="8709" max="8709" width="9.28515625" style="57" customWidth="1"/>
    <col min="8710" max="8710" width="6.85546875" style="57" customWidth="1"/>
    <col min="8711" max="8935" width="9.140625" style="57"/>
    <col min="8936" max="8936" width="19.28515625" style="57" customWidth="1"/>
    <col min="8937" max="8937" width="9.7109375" style="57" customWidth="1"/>
    <col min="8938" max="8938" width="9.42578125" style="57" customWidth="1"/>
    <col min="8939" max="8939" width="8.7109375" style="57" customWidth="1"/>
    <col min="8940" max="8941" width="9.42578125" style="57" customWidth="1"/>
    <col min="8942" max="8942" width="7.7109375" style="57" customWidth="1"/>
    <col min="8943" max="8943" width="8.85546875" style="57" customWidth="1"/>
    <col min="8944" max="8944" width="8.7109375" style="57" customWidth="1"/>
    <col min="8945" max="8945" width="7.7109375" style="57" customWidth="1"/>
    <col min="8946" max="8947" width="8.140625" style="57" customWidth="1"/>
    <col min="8948" max="8948" width="6.42578125" style="57" customWidth="1"/>
    <col min="8949" max="8950" width="7.42578125" style="57" customWidth="1"/>
    <col min="8951" max="8951" width="6.28515625" style="57" customWidth="1"/>
    <col min="8952" max="8952" width="7.7109375" style="57" customWidth="1"/>
    <col min="8953" max="8953" width="7.28515625" style="57" customWidth="1"/>
    <col min="8954" max="8954" width="7.5703125" style="57" customWidth="1"/>
    <col min="8955" max="8955" width="8.28515625" style="57" customWidth="1"/>
    <col min="8956" max="8956" width="8.42578125" style="57" customWidth="1"/>
    <col min="8957" max="8957" width="7.28515625" style="57" customWidth="1"/>
    <col min="8958" max="8959" width="9.140625" style="57" customWidth="1"/>
    <col min="8960" max="8960" width="8" style="57" customWidth="1"/>
    <col min="8961" max="8962" width="9.140625" style="57" customWidth="1"/>
    <col min="8963" max="8963" width="8" style="57" customWidth="1"/>
    <col min="8964" max="8964" width="9" style="57" customWidth="1"/>
    <col min="8965" max="8965" width="9.28515625" style="57" customWidth="1"/>
    <col min="8966" max="8966" width="6.85546875" style="57" customWidth="1"/>
    <col min="8967" max="9191" width="9.140625" style="57"/>
    <col min="9192" max="9192" width="19.28515625" style="57" customWidth="1"/>
    <col min="9193" max="9193" width="9.7109375" style="57" customWidth="1"/>
    <col min="9194" max="9194" width="9.42578125" style="57" customWidth="1"/>
    <col min="9195" max="9195" width="8.7109375" style="57" customWidth="1"/>
    <col min="9196" max="9197" width="9.42578125" style="57" customWidth="1"/>
    <col min="9198" max="9198" width="7.7109375" style="57" customWidth="1"/>
    <col min="9199" max="9199" width="8.85546875" style="57" customWidth="1"/>
    <col min="9200" max="9200" width="8.7109375" style="57" customWidth="1"/>
    <col min="9201" max="9201" width="7.7109375" style="57" customWidth="1"/>
    <col min="9202" max="9203" width="8.140625" style="57" customWidth="1"/>
    <col min="9204" max="9204" width="6.42578125" style="57" customWidth="1"/>
    <col min="9205" max="9206" width="7.42578125" style="57" customWidth="1"/>
    <col min="9207" max="9207" width="6.28515625" style="57" customWidth="1"/>
    <col min="9208" max="9208" width="7.7109375" style="57" customWidth="1"/>
    <col min="9209" max="9209" width="7.28515625" style="57" customWidth="1"/>
    <col min="9210" max="9210" width="7.5703125" style="57" customWidth="1"/>
    <col min="9211" max="9211" width="8.28515625" style="57" customWidth="1"/>
    <col min="9212" max="9212" width="8.42578125" style="57" customWidth="1"/>
    <col min="9213" max="9213" width="7.28515625" style="57" customWidth="1"/>
    <col min="9214" max="9215" width="9.140625" style="57" customWidth="1"/>
    <col min="9216" max="9216" width="8" style="57" customWidth="1"/>
    <col min="9217" max="9218" width="9.140625" style="57" customWidth="1"/>
    <col min="9219" max="9219" width="8" style="57" customWidth="1"/>
    <col min="9220" max="9220" width="9" style="57" customWidth="1"/>
    <col min="9221" max="9221" width="9.28515625" style="57" customWidth="1"/>
    <col min="9222" max="9222" width="6.85546875" style="57" customWidth="1"/>
    <col min="9223" max="9447" width="9.140625" style="57"/>
    <col min="9448" max="9448" width="19.28515625" style="57" customWidth="1"/>
    <col min="9449" max="9449" width="9.7109375" style="57" customWidth="1"/>
    <col min="9450" max="9450" width="9.42578125" style="57" customWidth="1"/>
    <col min="9451" max="9451" width="8.7109375" style="57" customWidth="1"/>
    <col min="9452" max="9453" width="9.42578125" style="57" customWidth="1"/>
    <col min="9454" max="9454" width="7.7109375" style="57" customWidth="1"/>
    <col min="9455" max="9455" width="8.85546875" style="57" customWidth="1"/>
    <col min="9456" max="9456" width="8.7109375" style="57" customWidth="1"/>
    <col min="9457" max="9457" width="7.7109375" style="57" customWidth="1"/>
    <col min="9458" max="9459" width="8.140625" style="57" customWidth="1"/>
    <col min="9460" max="9460" width="6.42578125" style="57" customWidth="1"/>
    <col min="9461" max="9462" width="7.42578125" style="57" customWidth="1"/>
    <col min="9463" max="9463" width="6.28515625" style="57" customWidth="1"/>
    <col min="9464" max="9464" width="7.7109375" style="57" customWidth="1"/>
    <col min="9465" max="9465" width="7.28515625" style="57" customWidth="1"/>
    <col min="9466" max="9466" width="7.5703125" style="57" customWidth="1"/>
    <col min="9467" max="9467" width="8.28515625" style="57" customWidth="1"/>
    <col min="9468" max="9468" width="8.42578125" style="57" customWidth="1"/>
    <col min="9469" max="9469" width="7.28515625" style="57" customWidth="1"/>
    <col min="9470" max="9471" width="9.140625" style="57" customWidth="1"/>
    <col min="9472" max="9472" width="8" style="57" customWidth="1"/>
    <col min="9473" max="9474" width="9.140625" style="57" customWidth="1"/>
    <col min="9475" max="9475" width="8" style="57" customWidth="1"/>
    <col min="9476" max="9476" width="9" style="57" customWidth="1"/>
    <col min="9477" max="9477" width="9.28515625" style="57" customWidth="1"/>
    <col min="9478" max="9478" width="6.85546875" style="57" customWidth="1"/>
    <col min="9479" max="9703" width="9.140625" style="57"/>
    <col min="9704" max="9704" width="19.28515625" style="57" customWidth="1"/>
    <col min="9705" max="9705" width="9.7109375" style="57" customWidth="1"/>
    <col min="9706" max="9706" width="9.42578125" style="57" customWidth="1"/>
    <col min="9707" max="9707" width="8.7109375" style="57" customWidth="1"/>
    <col min="9708" max="9709" width="9.42578125" style="57" customWidth="1"/>
    <col min="9710" max="9710" width="7.7109375" style="57" customWidth="1"/>
    <col min="9711" max="9711" width="8.85546875" style="57" customWidth="1"/>
    <col min="9712" max="9712" width="8.7109375" style="57" customWidth="1"/>
    <col min="9713" max="9713" width="7.7109375" style="57" customWidth="1"/>
    <col min="9714" max="9715" width="8.140625" style="57" customWidth="1"/>
    <col min="9716" max="9716" width="6.42578125" style="57" customWidth="1"/>
    <col min="9717" max="9718" width="7.42578125" style="57" customWidth="1"/>
    <col min="9719" max="9719" width="6.28515625" style="57" customWidth="1"/>
    <col min="9720" max="9720" width="7.7109375" style="57" customWidth="1"/>
    <col min="9721" max="9721" width="7.28515625" style="57" customWidth="1"/>
    <col min="9722" max="9722" width="7.5703125" style="57" customWidth="1"/>
    <col min="9723" max="9723" width="8.28515625" style="57" customWidth="1"/>
    <col min="9724" max="9724" width="8.42578125" style="57" customWidth="1"/>
    <col min="9725" max="9725" width="7.28515625" style="57" customWidth="1"/>
    <col min="9726" max="9727" width="9.140625" style="57" customWidth="1"/>
    <col min="9728" max="9728" width="8" style="57" customWidth="1"/>
    <col min="9729" max="9730" width="9.140625" style="57" customWidth="1"/>
    <col min="9731" max="9731" width="8" style="57" customWidth="1"/>
    <col min="9732" max="9732" width="9" style="57" customWidth="1"/>
    <col min="9733" max="9733" width="9.28515625" style="57" customWidth="1"/>
    <col min="9734" max="9734" width="6.85546875" style="57" customWidth="1"/>
    <col min="9735" max="9959" width="9.140625" style="57"/>
    <col min="9960" max="9960" width="19.28515625" style="57" customWidth="1"/>
    <col min="9961" max="9961" width="9.7109375" style="57" customWidth="1"/>
    <col min="9962" max="9962" width="9.42578125" style="57" customWidth="1"/>
    <col min="9963" max="9963" width="8.7109375" style="57" customWidth="1"/>
    <col min="9964" max="9965" width="9.42578125" style="57" customWidth="1"/>
    <col min="9966" max="9966" width="7.7109375" style="57" customWidth="1"/>
    <col min="9967" max="9967" width="8.85546875" style="57" customWidth="1"/>
    <col min="9968" max="9968" width="8.7109375" style="57" customWidth="1"/>
    <col min="9969" max="9969" width="7.7109375" style="57" customWidth="1"/>
    <col min="9970" max="9971" width="8.140625" style="57" customWidth="1"/>
    <col min="9972" max="9972" width="6.42578125" style="57" customWidth="1"/>
    <col min="9973" max="9974" width="7.42578125" style="57" customWidth="1"/>
    <col min="9975" max="9975" width="6.28515625" style="57" customWidth="1"/>
    <col min="9976" max="9976" width="7.7109375" style="57" customWidth="1"/>
    <col min="9977" max="9977" width="7.28515625" style="57" customWidth="1"/>
    <col min="9978" max="9978" width="7.5703125" style="57" customWidth="1"/>
    <col min="9979" max="9979" width="8.28515625" style="57" customWidth="1"/>
    <col min="9980" max="9980" width="8.42578125" style="57" customWidth="1"/>
    <col min="9981" max="9981" width="7.28515625" style="57" customWidth="1"/>
    <col min="9982" max="9983" width="9.140625" style="57" customWidth="1"/>
    <col min="9984" max="9984" width="8" style="57" customWidth="1"/>
    <col min="9985" max="9986" width="9.140625" style="57" customWidth="1"/>
    <col min="9987" max="9987" width="8" style="57" customWidth="1"/>
    <col min="9988" max="9988" width="9" style="57" customWidth="1"/>
    <col min="9989" max="9989" width="9.28515625" style="57" customWidth="1"/>
    <col min="9990" max="9990" width="6.85546875" style="57" customWidth="1"/>
    <col min="9991" max="10215" width="9.140625" style="57"/>
    <col min="10216" max="10216" width="19.28515625" style="57" customWidth="1"/>
    <col min="10217" max="10217" width="9.7109375" style="57" customWidth="1"/>
    <col min="10218" max="10218" width="9.42578125" style="57" customWidth="1"/>
    <col min="10219" max="10219" width="8.7109375" style="57" customWidth="1"/>
    <col min="10220" max="10221" width="9.42578125" style="57" customWidth="1"/>
    <col min="10222" max="10222" width="7.7109375" style="57" customWidth="1"/>
    <col min="10223" max="10223" width="8.85546875" style="57" customWidth="1"/>
    <col min="10224" max="10224" width="8.7109375" style="57" customWidth="1"/>
    <col min="10225" max="10225" width="7.7109375" style="57" customWidth="1"/>
    <col min="10226" max="10227" width="8.140625" style="57" customWidth="1"/>
    <col min="10228" max="10228" width="6.42578125" style="57" customWidth="1"/>
    <col min="10229" max="10230" width="7.42578125" style="57" customWidth="1"/>
    <col min="10231" max="10231" width="6.28515625" style="57" customWidth="1"/>
    <col min="10232" max="10232" width="7.7109375" style="57" customWidth="1"/>
    <col min="10233" max="10233" width="7.28515625" style="57" customWidth="1"/>
    <col min="10234" max="10234" width="7.5703125" style="57" customWidth="1"/>
    <col min="10235" max="10235" width="8.28515625" style="57" customWidth="1"/>
    <col min="10236" max="10236" width="8.42578125" style="57" customWidth="1"/>
    <col min="10237" max="10237" width="7.28515625" style="57" customWidth="1"/>
    <col min="10238" max="10239" width="9.140625" style="57" customWidth="1"/>
    <col min="10240" max="10240" width="8" style="57" customWidth="1"/>
    <col min="10241" max="10242" width="9.140625" style="57" customWidth="1"/>
    <col min="10243" max="10243" width="8" style="57" customWidth="1"/>
    <col min="10244" max="10244" width="9" style="57" customWidth="1"/>
    <col min="10245" max="10245" width="9.28515625" style="57" customWidth="1"/>
    <col min="10246" max="10246" width="6.85546875" style="57" customWidth="1"/>
    <col min="10247" max="10471" width="9.140625" style="57"/>
    <col min="10472" max="10472" width="19.28515625" style="57" customWidth="1"/>
    <col min="10473" max="10473" width="9.7109375" style="57" customWidth="1"/>
    <col min="10474" max="10474" width="9.42578125" style="57" customWidth="1"/>
    <col min="10475" max="10475" width="8.7109375" style="57" customWidth="1"/>
    <col min="10476" max="10477" width="9.42578125" style="57" customWidth="1"/>
    <col min="10478" max="10478" width="7.7109375" style="57" customWidth="1"/>
    <col min="10479" max="10479" width="8.85546875" style="57" customWidth="1"/>
    <col min="10480" max="10480" width="8.7109375" style="57" customWidth="1"/>
    <col min="10481" max="10481" width="7.7109375" style="57" customWidth="1"/>
    <col min="10482" max="10483" width="8.140625" style="57" customWidth="1"/>
    <col min="10484" max="10484" width="6.42578125" style="57" customWidth="1"/>
    <col min="10485" max="10486" width="7.42578125" style="57" customWidth="1"/>
    <col min="10487" max="10487" width="6.28515625" style="57" customWidth="1"/>
    <col min="10488" max="10488" width="7.7109375" style="57" customWidth="1"/>
    <col min="10489" max="10489" width="7.28515625" style="57" customWidth="1"/>
    <col min="10490" max="10490" width="7.5703125" style="57" customWidth="1"/>
    <col min="10491" max="10491" width="8.28515625" style="57" customWidth="1"/>
    <col min="10492" max="10492" width="8.42578125" style="57" customWidth="1"/>
    <col min="10493" max="10493" width="7.28515625" style="57" customWidth="1"/>
    <col min="10494" max="10495" width="9.140625" style="57" customWidth="1"/>
    <col min="10496" max="10496" width="8" style="57" customWidth="1"/>
    <col min="10497" max="10498" width="9.140625" style="57" customWidth="1"/>
    <col min="10499" max="10499" width="8" style="57" customWidth="1"/>
    <col min="10500" max="10500" width="9" style="57" customWidth="1"/>
    <col min="10501" max="10501" width="9.28515625" style="57" customWidth="1"/>
    <col min="10502" max="10502" width="6.85546875" style="57" customWidth="1"/>
    <col min="10503" max="10727" width="9.140625" style="57"/>
    <col min="10728" max="10728" width="19.28515625" style="57" customWidth="1"/>
    <col min="10729" max="10729" width="9.7109375" style="57" customWidth="1"/>
    <col min="10730" max="10730" width="9.42578125" style="57" customWidth="1"/>
    <col min="10731" max="10731" width="8.7109375" style="57" customWidth="1"/>
    <col min="10732" max="10733" width="9.42578125" style="57" customWidth="1"/>
    <col min="10734" max="10734" width="7.7109375" style="57" customWidth="1"/>
    <col min="10735" max="10735" width="8.85546875" style="57" customWidth="1"/>
    <col min="10736" max="10736" width="8.7109375" style="57" customWidth="1"/>
    <col min="10737" max="10737" width="7.7109375" style="57" customWidth="1"/>
    <col min="10738" max="10739" width="8.140625" style="57" customWidth="1"/>
    <col min="10740" max="10740" width="6.42578125" style="57" customWidth="1"/>
    <col min="10741" max="10742" width="7.42578125" style="57" customWidth="1"/>
    <col min="10743" max="10743" width="6.28515625" style="57" customWidth="1"/>
    <col min="10744" max="10744" width="7.7109375" style="57" customWidth="1"/>
    <col min="10745" max="10745" width="7.28515625" style="57" customWidth="1"/>
    <col min="10746" max="10746" width="7.5703125" style="57" customWidth="1"/>
    <col min="10747" max="10747" width="8.28515625" style="57" customWidth="1"/>
    <col min="10748" max="10748" width="8.42578125" style="57" customWidth="1"/>
    <col min="10749" max="10749" width="7.28515625" style="57" customWidth="1"/>
    <col min="10750" max="10751" width="9.140625" style="57" customWidth="1"/>
    <col min="10752" max="10752" width="8" style="57" customWidth="1"/>
    <col min="10753" max="10754" width="9.140625" style="57" customWidth="1"/>
    <col min="10755" max="10755" width="8" style="57" customWidth="1"/>
    <col min="10756" max="10756" width="9" style="57" customWidth="1"/>
    <col min="10757" max="10757" width="9.28515625" style="57" customWidth="1"/>
    <col min="10758" max="10758" width="6.85546875" style="57" customWidth="1"/>
    <col min="10759" max="10983" width="9.140625" style="57"/>
    <col min="10984" max="10984" width="19.28515625" style="57" customWidth="1"/>
    <col min="10985" max="10985" width="9.7109375" style="57" customWidth="1"/>
    <col min="10986" max="10986" width="9.42578125" style="57" customWidth="1"/>
    <col min="10987" max="10987" width="8.7109375" style="57" customWidth="1"/>
    <col min="10988" max="10989" width="9.42578125" style="57" customWidth="1"/>
    <col min="10990" max="10990" width="7.7109375" style="57" customWidth="1"/>
    <col min="10991" max="10991" width="8.85546875" style="57" customWidth="1"/>
    <col min="10992" max="10992" width="8.7109375" style="57" customWidth="1"/>
    <col min="10993" max="10993" width="7.7109375" style="57" customWidth="1"/>
    <col min="10994" max="10995" width="8.140625" style="57" customWidth="1"/>
    <col min="10996" max="10996" width="6.42578125" style="57" customWidth="1"/>
    <col min="10997" max="10998" width="7.42578125" style="57" customWidth="1"/>
    <col min="10999" max="10999" width="6.28515625" style="57" customWidth="1"/>
    <col min="11000" max="11000" width="7.7109375" style="57" customWidth="1"/>
    <col min="11001" max="11001" width="7.28515625" style="57" customWidth="1"/>
    <col min="11002" max="11002" width="7.5703125" style="57" customWidth="1"/>
    <col min="11003" max="11003" width="8.28515625" style="57" customWidth="1"/>
    <col min="11004" max="11004" width="8.42578125" style="57" customWidth="1"/>
    <col min="11005" max="11005" width="7.28515625" style="57" customWidth="1"/>
    <col min="11006" max="11007" width="9.140625" style="57" customWidth="1"/>
    <col min="11008" max="11008" width="8" style="57" customWidth="1"/>
    <col min="11009" max="11010" width="9.140625" style="57" customWidth="1"/>
    <col min="11011" max="11011" width="8" style="57" customWidth="1"/>
    <col min="11012" max="11012" width="9" style="57" customWidth="1"/>
    <col min="11013" max="11013" width="9.28515625" style="57" customWidth="1"/>
    <col min="11014" max="11014" width="6.85546875" style="57" customWidth="1"/>
    <col min="11015" max="11239" width="9.140625" style="57"/>
    <col min="11240" max="11240" width="19.28515625" style="57" customWidth="1"/>
    <col min="11241" max="11241" width="9.7109375" style="57" customWidth="1"/>
    <col min="11242" max="11242" width="9.42578125" style="57" customWidth="1"/>
    <col min="11243" max="11243" width="8.7109375" style="57" customWidth="1"/>
    <col min="11244" max="11245" width="9.42578125" style="57" customWidth="1"/>
    <col min="11246" max="11246" width="7.7109375" style="57" customWidth="1"/>
    <col min="11247" max="11247" width="8.85546875" style="57" customWidth="1"/>
    <col min="11248" max="11248" width="8.7109375" style="57" customWidth="1"/>
    <col min="11249" max="11249" width="7.7109375" style="57" customWidth="1"/>
    <col min="11250" max="11251" width="8.140625" style="57" customWidth="1"/>
    <col min="11252" max="11252" width="6.42578125" style="57" customWidth="1"/>
    <col min="11253" max="11254" width="7.42578125" style="57" customWidth="1"/>
    <col min="11255" max="11255" width="6.28515625" style="57" customWidth="1"/>
    <col min="11256" max="11256" width="7.7109375" style="57" customWidth="1"/>
    <col min="11257" max="11257" width="7.28515625" style="57" customWidth="1"/>
    <col min="11258" max="11258" width="7.5703125" style="57" customWidth="1"/>
    <col min="11259" max="11259" width="8.28515625" style="57" customWidth="1"/>
    <col min="11260" max="11260" width="8.42578125" style="57" customWidth="1"/>
    <col min="11261" max="11261" width="7.28515625" style="57" customWidth="1"/>
    <col min="11262" max="11263" width="9.140625" style="57" customWidth="1"/>
    <col min="11264" max="11264" width="8" style="57" customWidth="1"/>
    <col min="11265" max="11266" width="9.140625" style="57" customWidth="1"/>
    <col min="11267" max="11267" width="8" style="57" customWidth="1"/>
    <col min="11268" max="11268" width="9" style="57" customWidth="1"/>
    <col min="11269" max="11269" width="9.28515625" style="57" customWidth="1"/>
    <col min="11270" max="11270" width="6.85546875" style="57" customWidth="1"/>
    <col min="11271" max="11495" width="9.140625" style="57"/>
    <col min="11496" max="11496" width="19.28515625" style="57" customWidth="1"/>
    <col min="11497" max="11497" width="9.7109375" style="57" customWidth="1"/>
    <col min="11498" max="11498" width="9.42578125" style="57" customWidth="1"/>
    <col min="11499" max="11499" width="8.7109375" style="57" customWidth="1"/>
    <col min="11500" max="11501" width="9.42578125" style="57" customWidth="1"/>
    <col min="11502" max="11502" width="7.7109375" style="57" customWidth="1"/>
    <col min="11503" max="11503" width="8.85546875" style="57" customWidth="1"/>
    <col min="11504" max="11504" width="8.7109375" style="57" customWidth="1"/>
    <col min="11505" max="11505" width="7.7109375" style="57" customWidth="1"/>
    <col min="11506" max="11507" width="8.140625" style="57" customWidth="1"/>
    <col min="11508" max="11508" width="6.42578125" style="57" customWidth="1"/>
    <col min="11509" max="11510" width="7.42578125" style="57" customWidth="1"/>
    <col min="11511" max="11511" width="6.28515625" style="57" customWidth="1"/>
    <col min="11512" max="11512" width="7.7109375" style="57" customWidth="1"/>
    <col min="11513" max="11513" width="7.28515625" style="57" customWidth="1"/>
    <col min="11514" max="11514" width="7.5703125" style="57" customWidth="1"/>
    <col min="11515" max="11515" width="8.28515625" style="57" customWidth="1"/>
    <col min="11516" max="11516" width="8.42578125" style="57" customWidth="1"/>
    <col min="11517" max="11517" width="7.28515625" style="57" customWidth="1"/>
    <col min="11518" max="11519" width="9.140625" style="57" customWidth="1"/>
    <col min="11520" max="11520" width="8" style="57" customWidth="1"/>
    <col min="11521" max="11522" width="9.140625" style="57" customWidth="1"/>
    <col min="11523" max="11523" width="8" style="57" customWidth="1"/>
    <col min="11524" max="11524" width="9" style="57" customWidth="1"/>
    <col min="11525" max="11525" width="9.28515625" style="57" customWidth="1"/>
    <col min="11526" max="11526" width="6.85546875" style="57" customWidth="1"/>
    <col min="11527" max="11751" width="9.140625" style="57"/>
    <col min="11752" max="11752" width="19.28515625" style="57" customWidth="1"/>
    <col min="11753" max="11753" width="9.7109375" style="57" customWidth="1"/>
    <col min="11754" max="11754" width="9.42578125" style="57" customWidth="1"/>
    <col min="11755" max="11755" width="8.7109375" style="57" customWidth="1"/>
    <col min="11756" max="11757" width="9.42578125" style="57" customWidth="1"/>
    <col min="11758" max="11758" width="7.7109375" style="57" customWidth="1"/>
    <col min="11759" max="11759" width="8.85546875" style="57" customWidth="1"/>
    <col min="11760" max="11760" width="8.7109375" style="57" customWidth="1"/>
    <col min="11761" max="11761" width="7.7109375" style="57" customWidth="1"/>
    <col min="11762" max="11763" width="8.140625" style="57" customWidth="1"/>
    <col min="11764" max="11764" width="6.42578125" style="57" customWidth="1"/>
    <col min="11765" max="11766" width="7.42578125" style="57" customWidth="1"/>
    <col min="11767" max="11767" width="6.28515625" style="57" customWidth="1"/>
    <col min="11768" max="11768" width="7.7109375" style="57" customWidth="1"/>
    <col min="11769" max="11769" width="7.28515625" style="57" customWidth="1"/>
    <col min="11770" max="11770" width="7.5703125" style="57" customWidth="1"/>
    <col min="11771" max="11771" width="8.28515625" style="57" customWidth="1"/>
    <col min="11772" max="11772" width="8.42578125" style="57" customWidth="1"/>
    <col min="11773" max="11773" width="7.28515625" style="57" customWidth="1"/>
    <col min="11774" max="11775" width="9.140625" style="57" customWidth="1"/>
    <col min="11776" max="11776" width="8" style="57" customWidth="1"/>
    <col min="11777" max="11778" width="9.140625" style="57" customWidth="1"/>
    <col min="11779" max="11779" width="8" style="57" customWidth="1"/>
    <col min="11780" max="11780" width="9" style="57" customWidth="1"/>
    <col min="11781" max="11781" width="9.28515625" style="57" customWidth="1"/>
    <col min="11782" max="11782" width="6.85546875" style="57" customWidth="1"/>
    <col min="11783" max="12007" width="9.140625" style="57"/>
    <col min="12008" max="12008" width="19.28515625" style="57" customWidth="1"/>
    <col min="12009" max="12009" width="9.7109375" style="57" customWidth="1"/>
    <col min="12010" max="12010" width="9.42578125" style="57" customWidth="1"/>
    <col min="12011" max="12011" width="8.7109375" style="57" customWidth="1"/>
    <col min="12012" max="12013" width="9.42578125" style="57" customWidth="1"/>
    <col min="12014" max="12014" width="7.7109375" style="57" customWidth="1"/>
    <col min="12015" max="12015" width="8.85546875" style="57" customWidth="1"/>
    <col min="12016" max="12016" width="8.7109375" style="57" customWidth="1"/>
    <col min="12017" max="12017" width="7.7109375" style="57" customWidth="1"/>
    <col min="12018" max="12019" width="8.140625" style="57" customWidth="1"/>
    <col min="12020" max="12020" width="6.42578125" style="57" customWidth="1"/>
    <col min="12021" max="12022" width="7.42578125" style="57" customWidth="1"/>
    <col min="12023" max="12023" width="6.28515625" style="57" customWidth="1"/>
    <col min="12024" max="12024" width="7.7109375" style="57" customWidth="1"/>
    <col min="12025" max="12025" width="7.28515625" style="57" customWidth="1"/>
    <col min="12026" max="12026" width="7.5703125" style="57" customWidth="1"/>
    <col min="12027" max="12027" width="8.28515625" style="57" customWidth="1"/>
    <col min="12028" max="12028" width="8.42578125" style="57" customWidth="1"/>
    <col min="12029" max="12029" width="7.28515625" style="57" customWidth="1"/>
    <col min="12030" max="12031" width="9.140625" style="57" customWidth="1"/>
    <col min="12032" max="12032" width="8" style="57" customWidth="1"/>
    <col min="12033" max="12034" width="9.140625" style="57" customWidth="1"/>
    <col min="12035" max="12035" width="8" style="57" customWidth="1"/>
    <col min="12036" max="12036" width="9" style="57" customWidth="1"/>
    <col min="12037" max="12037" width="9.28515625" style="57" customWidth="1"/>
    <col min="12038" max="12038" width="6.85546875" style="57" customWidth="1"/>
    <col min="12039" max="12263" width="9.140625" style="57"/>
    <col min="12264" max="12264" width="19.28515625" style="57" customWidth="1"/>
    <col min="12265" max="12265" width="9.7109375" style="57" customWidth="1"/>
    <col min="12266" max="12266" width="9.42578125" style="57" customWidth="1"/>
    <col min="12267" max="12267" width="8.7109375" style="57" customWidth="1"/>
    <col min="12268" max="12269" width="9.42578125" style="57" customWidth="1"/>
    <col min="12270" max="12270" width="7.7109375" style="57" customWidth="1"/>
    <col min="12271" max="12271" width="8.85546875" style="57" customWidth="1"/>
    <col min="12272" max="12272" width="8.7109375" style="57" customWidth="1"/>
    <col min="12273" max="12273" width="7.7109375" style="57" customWidth="1"/>
    <col min="12274" max="12275" width="8.140625" style="57" customWidth="1"/>
    <col min="12276" max="12276" width="6.42578125" style="57" customWidth="1"/>
    <col min="12277" max="12278" width="7.42578125" style="57" customWidth="1"/>
    <col min="12279" max="12279" width="6.28515625" style="57" customWidth="1"/>
    <col min="12280" max="12280" width="7.7109375" style="57" customWidth="1"/>
    <col min="12281" max="12281" width="7.28515625" style="57" customWidth="1"/>
    <col min="12282" max="12282" width="7.5703125" style="57" customWidth="1"/>
    <col min="12283" max="12283" width="8.28515625" style="57" customWidth="1"/>
    <col min="12284" max="12284" width="8.42578125" style="57" customWidth="1"/>
    <col min="12285" max="12285" width="7.28515625" style="57" customWidth="1"/>
    <col min="12286" max="12287" width="9.140625" style="57" customWidth="1"/>
    <col min="12288" max="12288" width="8" style="57" customWidth="1"/>
    <col min="12289" max="12290" width="9.140625" style="57" customWidth="1"/>
    <col min="12291" max="12291" width="8" style="57" customWidth="1"/>
    <col min="12292" max="12292" width="9" style="57" customWidth="1"/>
    <col min="12293" max="12293" width="9.28515625" style="57" customWidth="1"/>
    <col min="12294" max="12294" width="6.85546875" style="57" customWidth="1"/>
    <col min="12295" max="12519" width="9.140625" style="57"/>
    <col min="12520" max="12520" width="19.28515625" style="57" customWidth="1"/>
    <col min="12521" max="12521" width="9.7109375" style="57" customWidth="1"/>
    <col min="12522" max="12522" width="9.42578125" style="57" customWidth="1"/>
    <col min="12523" max="12523" width="8.7109375" style="57" customWidth="1"/>
    <col min="12524" max="12525" width="9.42578125" style="57" customWidth="1"/>
    <col min="12526" max="12526" width="7.7109375" style="57" customWidth="1"/>
    <col min="12527" max="12527" width="8.85546875" style="57" customWidth="1"/>
    <col min="12528" max="12528" width="8.7109375" style="57" customWidth="1"/>
    <col min="12529" max="12529" width="7.7109375" style="57" customWidth="1"/>
    <col min="12530" max="12531" width="8.140625" style="57" customWidth="1"/>
    <col min="12532" max="12532" width="6.42578125" style="57" customWidth="1"/>
    <col min="12533" max="12534" width="7.42578125" style="57" customWidth="1"/>
    <col min="12535" max="12535" width="6.28515625" style="57" customWidth="1"/>
    <col min="12536" max="12536" width="7.7109375" style="57" customWidth="1"/>
    <col min="12537" max="12537" width="7.28515625" style="57" customWidth="1"/>
    <col min="12538" max="12538" width="7.5703125" style="57" customWidth="1"/>
    <col min="12539" max="12539" width="8.28515625" style="57" customWidth="1"/>
    <col min="12540" max="12540" width="8.42578125" style="57" customWidth="1"/>
    <col min="12541" max="12541" width="7.28515625" style="57" customWidth="1"/>
    <col min="12542" max="12543" width="9.140625" style="57" customWidth="1"/>
    <col min="12544" max="12544" width="8" style="57" customWidth="1"/>
    <col min="12545" max="12546" width="9.140625" style="57" customWidth="1"/>
    <col min="12547" max="12547" width="8" style="57" customWidth="1"/>
    <col min="12548" max="12548" width="9" style="57" customWidth="1"/>
    <col min="12549" max="12549" width="9.28515625" style="57" customWidth="1"/>
    <col min="12550" max="12550" width="6.85546875" style="57" customWidth="1"/>
    <col min="12551" max="12775" width="9.140625" style="57"/>
    <col min="12776" max="12776" width="19.28515625" style="57" customWidth="1"/>
    <col min="12777" max="12777" width="9.7109375" style="57" customWidth="1"/>
    <col min="12778" max="12778" width="9.42578125" style="57" customWidth="1"/>
    <col min="12779" max="12779" width="8.7109375" style="57" customWidth="1"/>
    <col min="12780" max="12781" width="9.42578125" style="57" customWidth="1"/>
    <col min="12782" max="12782" width="7.7109375" style="57" customWidth="1"/>
    <col min="12783" max="12783" width="8.85546875" style="57" customWidth="1"/>
    <col min="12784" max="12784" width="8.7109375" style="57" customWidth="1"/>
    <col min="12785" max="12785" width="7.7109375" style="57" customWidth="1"/>
    <col min="12786" max="12787" width="8.140625" style="57" customWidth="1"/>
    <col min="12788" max="12788" width="6.42578125" style="57" customWidth="1"/>
    <col min="12789" max="12790" width="7.42578125" style="57" customWidth="1"/>
    <col min="12791" max="12791" width="6.28515625" style="57" customWidth="1"/>
    <col min="12792" max="12792" width="7.7109375" style="57" customWidth="1"/>
    <col min="12793" max="12793" width="7.28515625" style="57" customWidth="1"/>
    <col min="12794" max="12794" width="7.5703125" style="57" customWidth="1"/>
    <col min="12795" max="12795" width="8.28515625" style="57" customWidth="1"/>
    <col min="12796" max="12796" width="8.42578125" style="57" customWidth="1"/>
    <col min="12797" max="12797" width="7.28515625" style="57" customWidth="1"/>
    <col min="12798" max="12799" width="9.140625" style="57" customWidth="1"/>
    <col min="12800" max="12800" width="8" style="57" customWidth="1"/>
    <col min="12801" max="12802" width="9.140625" style="57" customWidth="1"/>
    <col min="12803" max="12803" width="8" style="57" customWidth="1"/>
    <col min="12804" max="12804" width="9" style="57" customWidth="1"/>
    <col min="12805" max="12805" width="9.28515625" style="57" customWidth="1"/>
    <col min="12806" max="12806" width="6.85546875" style="57" customWidth="1"/>
    <col min="12807" max="13031" width="9.140625" style="57"/>
    <col min="13032" max="13032" width="19.28515625" style="57" customWidth="1"/>
    <col min="13033" max="13033" width="9.7109375" style="57" customWidth="1"/>
    <col min="13034" max="13034" width="9.42578125" style="57" customWidth="1"/>
    <col min="13035" max="13035" width="8.7109375" style="57" customWidth="1"/>
    <col min="13036" max="13037" width="9.42578125" style="57" customWidth="1"/>
    <col min="13038" max="13038" width="7.7109375" style="57" customWidth="1"/>
    <col min="13039" max="13039" width="8.85546875" style="57" customWidth="1"/>
    <col min="13040" max="13040" width="8.7109375" style="57" customWidth="1"/>
    <col min="13041" max="13041" width="7.7109375" style="57" customWidth="1"/>
    <col min="13042" max="13043" width="8.140625" style="57" customWidth="1"/>
    <col min="13044" max="13044" width="6.42578125" style="57" customWidth="1"/>
    <col min="13045" max="13046" width="7.42578125" style="57" customWidth="1"/>
    <col min="13047" max="13047" width="6.28515625" style="57" customWidth="1"/>
    <col min="13048" max="13048" width="7.7109375" style="57" customWidth="1"/>
    <col min="13049" max="13049" width="7.28515625" style="57" customWidth="1"/>
    <col min="13050" max="13050" width="7.5703125" style="57" customWidth="1"/>
    <col min="13051" max="13051" width="8.28515625" style="57" customWidth="1"/>
    <col min="13052" max="13052" width="8.42578125" style="57" customWidth="1"/>
    <col min="13053" max="13053" width="7.28515625" style="57" customWidth="1"/>
    <col min="13054" max="13055" width="9.140625" style="57" customWidth="1"/>
    <col min="13056" max="13056" width="8" style="57" customWidth="1"/>
    <col min="13057" max="13058" width="9.140625" style="57" customWidth="1"/>
    <col min="13059" max="13059" width="8" style="57" customWidth="1"/>
    <col min="13060" max="13060" width="9" style="57" customWidth="1"/>
    <col min="13061" max="13061" width="9.28515625" style="57" customWidth="1"/>
    <col min="13062" max="13062" width="6.85546875" style="57" customWidth="1"/>
    <col min="13063" max="13287" width="9.140625" style="57"/>
    <col min="13288" max="13288" width="19.28515625" style="57" customWidth="1"/>
    <col min="13289" max="13289" width="9.7109375" style="57" customWidth="1"/>
    <col min="13290" max="13290" width="9.42578125" style="57" customWidth="1"/>
    <col min="13291" max="13291" width="8.7109375" style="57" customWidth="1"/>
    <col min="13292" max="13293" width="9.42578125" style="57" customWidth="1"/>
    <col min="13294" max="13294" width="7.7109375" style="57" customWidth="1"/>
    <col min="13295" max="13295" width="8.85546875" style="57" customWidth="1"/>
    <col min="13296" max="13296" width="8.7109375" style="57" customWidth="1"/>
    <col min="13297" max="13297" width="7.7109375" style="57" customWidth="1"/>
    <col min="13298" max="13299" width="8.140625" style="57" customWidth="1"/>
    <col min="13300" max="13300" width="6.42578125" style="57" customWidth="1"/>
    <col min="13301" max="13302" width="7.42578125" style="57" customWidth="1"/>
    <col min="13303" max="13303" width="6.28515625" style="57" customWidth="1"/>
    <col min="13304" max="13304" width="7.7109375" style="57" customWidth="1"/>
    <col min="13305" max="13305" width="7.28515625" style="57" customWidth="1"/>
    <col min="13306" max="13306" width="7.5703125" style="57" customWidth="1"/>
    <col min="13307" max="13307" width="8.28515625" style="57" customWidth="1"/>
    <col min="13308" max="13308" width="8.42578125" style="57" customWidth="1"/>
    <col min="13309" max="13309" width="7.28515625" style="57" customWidth="1"/>
    <col min="13310" max="13311" width="9.140625" style="57" customWidth="1"/>
    <col min="13312" max="13312" width="8" style="57" customWidth="1"/>
    <col min="13313" max="13314" width="9.140625" style="57" customWidth="1"/>
    <col min="13315" max="13315" width="8" style="57" customWidth="1"/>
    <col min="13316" max="13316" width="9" style="57" customWidth="1"/>
    <col min="13317" max="13317" width="9.28515625" style="57" customWidth="1"/>
    <col min="13318" max="13318" width="6.85546875" style="57" customWidth="1"/>
    <col min="13319" max="13543" width="9.140625" style="57"/>
    <col min="13544" max="13544" width="19.28515625" style="57" customWidth="1"/>
    <col min="13545" max="13545" width="9.7109375" style="57" customWidth="1"/>
    <col min="13546" max="13546" width="9.42578125" style="57" customWidth="1"/>
    <col min="13547" max="13547" width="8.7109375" style="57" customWidth="1"/>
    <col min="13548" max="13549" width="9.42578125" style="57" customWidth="1"/>
    <col min="13550" max="13550" width="7.7109375" style="57" customWidth="1"/>
    <col min="13551" max="13551" width="8.85546875" style="57" customWidth="1"/>
    <col min="13552" max="13552" width="8.7109375" style="57" customWidth="1"/>
    <col min="13553" max="13553" width="7.7109375" style="57" customWidth="1"/>
    <col min="13554" max="13555" width="8.140625" style="57" customWidth="1"/>
    <col min="13556" max="13556" width="6.42578125" style="57" customWidth="1"/>
    <col min="13557" max="13558" width="7.42578125" style="57" customWidth="1"/>
    <col min="13559" max="13559" width="6.28515625" style="57" customWidth="1"/>
    <col min="13560" max="13560" width="7.7109375" style="57" customWidth="1"/>
    <col min="13561" max="13561" width="7.28515625" style="57" customWidth="1"/>
    <col min="13562" max="13562" width="7.5703125" style="57" customWidth="1"/>
    <col min="13563" max="13563" width="8.28515625" style="57" customWidth="1"/>
    <col min="13564" max="13564" width="8.42578125" style="57" customWidth="1"/>
    <col min="13565" max="13565" width="7.28515625" style="57" customWidth="1"/>
    <col min="13566" max="13567" width="9.140625" style="57" customWidth="1"/>
    <col min="13568" max="13568" width="8" style="57" customWidth="1"/>
    <col min="13569" max="13570" width="9.140625" style="57" customWidth="1"/>
    <col min="13571" max="13571" width="8" style="57" customWidth="1"/>
    <col min="13572" max="13572" width="9" style="57" customWidth="1"/>
    <col min="13573" max="13573" width="9.28515625" style="57" customWidth="1"/>
    <col min="13574" max="13574" width="6.85546875" style="57" customWidth="1"/>
    <col min="13575" max="13799" width="9.140625" style="57"/>
    <col min="13800" max="13800" width="19.28515625" style="57" customWidth="1"/>
    <col min="13801" max="13801" width="9.7109375" style="57" customWidth="1"/>
    <col min="13802" max="13802" width="9.42578125" style="57" customWidth="1"/>
    <col min="13803" max="13803" width="8.7109375" style="57" customWidth="1"/>
    <col min="13804" max="13805" width="9.42578125" style="57" customWidth="1"/>
    <col min="13806" max="13806" width="7.7109375" style="57" customWidth="1"/>
    <col min="13807" max="13807" width="8.85546875" style="57" customWidth="1"/>
    <col min="13808" max="13808" width="8.7109375" style="57" customWidth="1"/>
    <col min="13809" max="13809" width="7.7109375" style="57" customWidth="1"/>
    <col min="13810" max="13811" width="8.140625" style="57" customWidth="1"/>
    <col min="13812" max="13812" width="6.42578125" style="57" customWidth="1"/>
    <col min="13813" max="13814" width="7.42578125" style="57" customWidth="1"/>
    <col min="13815" max="13815" width="6.28515625" style="57" customWidth="1"/>
    <col min="13816" max="13816" width="7.7109375" style="57" customWidth="1"/>
    <col min="13817" max="13817" width="7.28515625" style="57" customWidth="1"/>
    <col min="13818" max="13818" width="7.5703125" style="57" customWidth="1"/>
    <col min="13819" max="13819" width="8.28515625" style="57" customWidth="1"/>
    <col min="13820" max="13820" width="8.42578125" style="57" customWidth="1"/>
    <col min="13821" max="13821" width="7.28515625" style="57" customWidth="1"/>
    <col min="13822" max="13823" width="9.140625" style="57" customWidth="1"/>
    <col min="13824" max="13824" width="8" style="57" customWidth="1"/>
    <col min="13825" max="13826" width="9.140625" style="57" customWidth="1"/>
    <col min="13827" max="13827" width="8" style="57" customWidth="1"/>
    <col min="13828" max="13828" width="9" style="57" customWidth="1"/>
    <col min="13829" max="13829" width="9.28515625" style="57" customWidth="1"/>
    <col min="13830" max="13830" width="6.85546875" style="57" customWidth="1"/>
    <col min="13831" max="14055" width="9.140625" style="57"/>
    <col min="14056" max="14056" width="19.28515625" style="57" customWidth="1"/>
    <col min="14057" max="14057" width="9.7109375" style="57" customWidth="1"/>
    <col min="14058" max="14058" width="9.42578125" style="57" customWidth="1"/>
    <col min="14059" max="14059" width="8.7109375" style="57" customWidth="1"/>
    <col min="14060" max="14061" width="9.42578125" style="57" customWidth="1"/>
    <col min="14062" max="14062" width="7.7109375" style="57" customWidth="1"/>
    <col min="14063" max="14063" width="8.85546875" style="57" customWidth="1"/>
    <col min="14064" max="14064" width="8.7109375" style="57" customWidth="1"/>
    <col min="14065" max="14065" width="7.7109375" style="57" customWidth="1"/>
    <col min="14066" max="14067" width="8.140625" style="57" customWidth="1"/>
    <col min="14068" max="14068" width="6.42578125" style="57" customWidth="1"/>
    <col min="14069" max="14070" width="7.42578125" style="57" customWidth="1"/>
    <col min="14071" max="14071" width="6.28515625" style="57" customWidth="1"/>
    <col min="14072" max="14072" width="7.7109375" style="57" customWidth="1"/>
    <col min="14073" max="14073" width="7.28515625" style="57" customWidth="1"/>
    <col min="14074" max="14074" width="7.5703125" style="57" customWidth="1"/>
    <col min="14075" max="14075" width="8.28515625" style="57" customWidth="1"/>
    <col min="14076" max="14076" width="8.42578125" style="57" customWidth="1"/>
    <col min="14077" max="14077" width="7.28515625" style="57" customWidth="1"/>
    <col min="14078" max="14079" width="9.140625" style="57" customWidth="1"/>
    <col min="14080" max="14080" width="8" style="57" customWidth="1"/>
    <col min="14081" max="14082" width="9.140625" style="57" customWidth="1"/>
    <col min="14083" max="14083" width="8" style="57" customWidth="1"/>
    <col min="14084" max="14084" width="9" style="57" customWidth="1"/>
    <col min="14085" max="14085" width="9.28515625" style="57" customWidth="1"/>
    <col min="14086" max="14086" width="6.85546875" style="57" customWidth="1"/>
    <col min="14087" max="14311" width="9.140625" style="57"/>
    <col min="14312" max="14312" width="19.28515625" style="57" customWidth="1"/>
    <col min="14313" max="14313" width="9.7109375" style="57" customWidth="1"/>
    <col min="14314" max="14314" width="9.42578125" style="57" customWidth="1"/>
    <col min="14315" max="14315" width="8.7109375" style="57" customWidth="1"/>
    <col min="14316" max="14317" width="9.42578125" style="57" customWidth="1"/>
    <col min="14318" max="14318" width="7.7109375" style="57" customWidth="1"/>
    <col min="14319" max="14319" width="8.85546875" style="57" customWidth="1"/>
    <col min="14320" max="14320" width="8.7109375" style="57" customWidth="1"/>
    <col min="14321" max="14321" width="7.7109375" style="57" customWidth="1"/>
    <col min="14322" max="14323" width="8.140625" style="57" customWidth="1"/>
    <col min="14324" max="14324" width="6.42578125" style="57" customWidth="1"/>
    <col min="14325" max="14326" width="7.42578125" style="57" customWidth="1"/>
    <col min="14327" max="14327" width="6.28515625" style="57" customWidth="1"/>
    <col min="14328" max="14328" width="7.7109375" style="57" customWidth="1"/>
    <col min="14329" max="14329" width="7.28515625" style="57" customWidth="1"/>
    <col min="14330" max="14330" width="7.5703125" style="57" customWidth="1"/>
    <col min="14331" max="14331" width="8.28515625" style="57" customWidth="1"/>
    <col min="14332" max="14332" width="8.42578125" style="57" customWidth="1"/>
    <col min="14333" max="14333" width="7.28515625" style="57" customWidth="1"/>
    <col min="14334" max="14335" width="9.140625" style="57" customWidth="1"/>
    <col min="14336" max="14336" width="8" style="57" customWidth="1"/>
    <col min="14337" max="14338" width="9.140625" style="57" customWidth="1"/>
    <col min="14339" max="14339" width="8" style="57" customWidth="1"/>
    <col min="14340" max="14340" width="9" style="57" customWidth="1"/>
    <col min="14341" max="14341" width="9.28515625" style="57" customWidth="1"/>
    <col min="14342" max="14342" width="6.85546875" style="57" customWidth="1"/>
    <col min="14343" max="14567" width="9.140625" style="57"/>
    <col min="14568" max="14568" width="19.28515625" style="57" customWidth="1"/>
    <col min="14569" max="14569" width="9.7109375" style="57" customWidth="1"/>
    <col min="14570" max="14570" width="9.42578125" style="57" customWidth="1"/>
    <col min="14571" max="14571" width="8.7109375" style="57" customWidth="1"/>
    <col min="14572" max="14573" width="9.42578125" style="57" customWidth="1"/>
    <col min="14574" max="14574" width="7.7109375" style="57" customWidth="1"/>
    <col min="14575" max="14575" width="8.85546875" style="57" customWidth="1"/>
    <col min="14576" max="14576" width="8.7109375" style="57" customWidth="1"/>
    <col min="14577" max="14577" width="7.7109375" style="57" customWidth="1"/>
    <col min="14578" max="14579" width="8.140625" style="57" customWidth="1"/>
    <col min="14580" max="14580" width="6.42578125" style="57" customWidth="1"/>
    <col min="14581" max="14582" width="7.42578125" style="57" customWidth="1"/>
    <col min="14583" max="14583" width="6.28515625" style="57" customWidth="1"/>
    <col min="14584" max="14584" width="7.7109375" style="57" customWidth="1"/>
    <col min="14585" max="14585" width="7.28515625" style="57" customWidth="1"/>
    <col min="14586" max="14586" width="7.5703125" style="57" customWidth="1"/>
    <col min="14587" max="14587" width="8.28515625" style="57" customWidth="1"/>
    <col min="14588" max="14588" width="8.42578125" style="57" customWidth="1"/>
    <col min="14589" max="14589" width="7.28515625" style="57" customWidth="1"/>
    <col min="14590" max="14591" width="9.140625" style="57" customWidth="1"/>
    <col min="14592" max="14592" width="8" style="57" customWidth="1"/>
    <col min="14593" max="14594" width="9.140625" style="57" customWidth="1"/>
    <col min="14595" max="14595" width="8" style="57" customWidth="1"/>
    <col min="14596" max="14596" width="9" style="57" customWidth="1"/>
    <col min="14597" max="14597" width="9.28515625" style="57" customWidth="1"/>
    <col min="14598" max="14598" width="6.85546875" style="57" customWidth="1"/>
    <col min="14599" max="14823" width="9.140625" style="57"/>
    <col min="14824" max="14824" width="19.28515625" style="57" customWidth="1"/>
    <col min="14825" max="14825" width="9.7109375" style="57" customWidth="1"/>
    <col min="14826" max="14826" width="9.42578125" style="57" customWidth="1"/>
    <col min="14827" max="14827" width="8.7109375" style="57" customWidth="1"/>
    <col min="14828" max="14829" width="9.42578125" style="57" customWidth="1"/>
    <col min="14830" max="14830" width="7.7109375" style="57" customWidth="1"/>
    <col min="14831" max="14831" width="8.85546875" style="57" customWidth="1"/>
    <col min="14832" max="14832" width="8.7109375" style="57" customWidth="1"/>
    <col min="14833" max="14833" width="7.7109375" style="57" customWidth="1"/>
    <col min="14834" max="14835" width="8.140625" style="57" customWidth="1"/>
    <col min="14836" max="14836" width="6.42578125" style="57" customWidth="1"/>
    <col min="14837" max="14838" width="7.42578125" style="57" customWidth="1"/>
    <col min="14839" max="14839" width="6.28515625" style="57" customWidth="1"/>
    <col min="14840" max="14840" width="7.7109375" style="57" customWidth="1"/>
    <col min="14841" max="14841" width="7.28515625" style="57" customWidth="1"/>
    <col min="14842" max="14842" width="7.5703125" style="57" customWidth="1"/>
    <col min="14843" max="14843" width="8.28515625" style="57" customWidth="1"/>
    <col min="14844" max="14844" width="8.42578125" style="57" customWidth="1"/>
    <col min="14845" max="14845" width="7.28515625" style="57" customWidth="1"/>
    <col min="14846" max="14847" width="9.140625" style="57" customWidth="1"/>
    <col min="14848" max="14848" width="8" style="57" customWidth="1"/>
    <col min="14849" max="14850" width="9.140625" style="57" customWidth="1"/>
    <col min="14851" max="14851" width="8" style="57" customWidth="1"/>
    <col min="14852" max="14852" width="9" style="57" customWidth="1"/>
    <col min="14853" max="14853" width="9.28515625" style="57" customWidth="1"/>
    <col min="14854" max="14854" width="6.85546875" style="57" customWidth="1"/>
    <col min="14855" max="15079" width="9.140625" style="57"/>
    <col min="15080" max="15080" width="19.28515625" style="57" customWidth="1"/>
    <col min="15081" max="15081" width="9.7109375" style="57" customWidth="1"/>
    <col min="15082" max="15082" width="9.42578125" style="57" customWidth="1"/>
    <col min="15083" max="15083" width="8.7109375" style="57" customWidth="1"/>
    <col min="15084" max="15085" width="9.42578125" style="57" customWidth="1"/>
    <col min="15086" max="15086" width="7.7109375" style="57" customWidth="1"/>
    <col min="15087" max="15087" width="8.85546875" style="57" customWidth="1"/>
    <col min="15088" max="15088" width="8.7109375" style="57" customWidth="1"/>
    <col min="15089" max="15089" width="7.7109375" style="57" customWidth="1"/>
    <col min="15090" max="15091" width="8.140625" style="57" customWidth="1"/>
    <col min="15092" max="15092" width="6.42578125" style="57" customWidth="1"/>
    <col min="15093" max="15094" width="7.42578125" style="57" customWidth="1"/>
    <col min="15095" max="15095" width="6.28515625" style="57" customWidth="1"/>
    <col min="15096" max="15096" width="7.7109375" style="57" customWidth="1"/>
    <col min="15097" max="15097" width="7.28515625" style="57" customWidth="1"/>
    <col min="15098" max="15098" width="7.5703125" style="57" customWidth="1"/>
    <col min="15099" max="15099" width="8.28515625" style="57" customWidth="1"/>
    <col min="15100" max="15100" width="8.42578125" style="57" customWidth="1"/>
    <col min="15101" max="15101" width="7.28515625" style="57" customWidth="1"/>
    <col min="15102" max="15103" width="9.140625" style="57" customWidth="1"/>
    <col min="15104" max="15104" width="8" style="57" customWidth="1"/>
    <col min="15105" max="15106" width="9.140625" style="57" customWidth="1"/>
    <col min="15107" max="15107" width="8" style="57" customWidth="1"/>
    <col min="15108" max="15108" width="9" style="57" customWidth="1"/>
    <col min="15109" max="15109" width="9.28515625" style="57" customWidth="1"/>
    <col min="15110" max="15110" width="6.85546875" style="57" customWidth="1"/>
    <col min="15111" max="15335" width="9.140625" style="57"/>
    <col min="15336" max="15336" width="19.28515625" style="57" customWidth="1"/>
    <col min="15337" max="15337" width="9.7109375" style="57" customWidth="1"/>
    <col min="15338" max="15338" width="9.42578125" style="57" customWidth="1"/>
    <col min="15339" max="15339" width="8.7109375" style="57" customWidth="1"/>
    <col min="15340" max="15341" width="9.42578125" style="57" customWidth="1"/>
    <col min="15342" max="15342" width="7.7109375" style="57" customWidth="1"/>
    <col min="15343" max="15343" width="8.85546875" style="57" customWidth="1"/>
    <col min="15344" max="15344" width="8.7109375" style="57" customWidth="1"/>
    <col min="15345" max="15345" width="7.7109375" style="57" customWidth="1"/>
    <col min="15346" max="15347" width="8.140625" style="57" customWidth="1"/>
    <col min="15348" max="15348" width="6.42578125" style="57" customWidth="1"/>
    <col min="15349" max="15350" width="7.42578125" style="57" customWidth="1"/>
    <col min="15351" max="15351" width="6.28515625" style="57" customWidth="1"/>
    <col min="15352" max="15352" width="7.7109375" style="57" customWidth="1"/>
    <col min="15353" max="15353" width="7.28515625" style="57" customWidth="1"/>
    <col min="15354" max="15354" width="7.5703125" style="57" customWidth="1"/>
    <col min="15355" max="15355" width="8.28515625" style="57" customWidth="1"/>
    <col min="15356" max="15356" width="8.42578125" style="57" customWidth="1"/>
    <col min="15357" max="15357" width="7.28515625" style="57" customWidth="1"/>
    <col min="15358" max="15359" width="9.140625" style="57" customWidth="1"/>
    <col min="15360" max="15360" width="8" style="57" customWidth="1"/>
    <col min="15361" max="15362" width="9.140625" style="57" customWidth="1"/>
    <col min="15363" max="15363" width="8" style="57" customWidth="1"/>
    <col min="15364" max="15364" width="9" style="57" customWidth="1"/>
    <col min="15365" max="15365" width="9.28515625" style="57" customWidth="1"/>
    <col min="15366" max="15366" width="6.85546875" style="57" customWidth="1"/>
    <col min="15367" max="15591" width="9.140625" style="57"/>
    <col min="15592" max="15592" width="19.28515625" style="57" customWidth="1"/>
    <col min="15593" max="15593" width="9.7109375" style="57" customWidth="1"/>
    <col min="15594" max="15594" width="9.42578125" style="57" customWidth="1"/>
    <col min="15595" max="15595" width="8.7109375" style="57" customWidth="1"/>
    <col min="15596" max="15597" width="9.42578125" style="57" customWidth="1"/>
    <col min="15598" max="15598" width="7.7109375" style="57" customWidth="1"/>
    <col min="15599" max="15599" width="8.85546875" style="57" customWidth="1"/>
    <col min="15600" max="15600" width="8.7109375" style="57" customWidth="1"/>
    <col min="15601" max="15601" width="7.7109375" style="57" customWidth="1"/>
    <col min="15602" max="15603" width="8.140625" style="57" customWidth="1"/>
    <col min="15604" max="15604" width="6.42578125" style="57" customWidth="1"/>
    <col min="15605" max="15606" width="7.42578125" style="57" customWidth="1"/>
    <col min="15607" max="15607" width="6.28515625" style="57" customWidth="1"/>
    <col min="15608" max="15608" width="7.7109375" style="57" customWidth="1"/>
    <col min="15609" max="15609" width="7.28515625" style="57" customWidth="1"/>
    <col min="15610" max="15610" width="7.5703125" style="57" customWidth="1"/>
    <col min="15611" max="15611" width="8.28515625" style="57" customWidth="1"/>
    <col min="15612" max="15612" width="8.42578125" style="57" customWidth="1"/>
    <col min="15613" max="15613" width="7.28515625" style="57" customWidth="1"/>
    <col min="15614" max="15615" width="9.140625" style="57" customWidth="1"/>
    <col min="15616" max="15616" width="8" style="57" customWidth="1"/>
    <col min="15617" max="15618" width="9.140625" style="57" customWidth="1"/>
    <col min="15619" max="15619" width="8" style="57" customWidth="1"/>
    <col min="15620" max="15620" width="9" style="57" customWidth="1"/>
    <col min="15621" max="15621" width="9.28515625" style="57" customWidth="1"/>
    <col min="15622" max="15622" width="6.85546875" style="57" customWidth="1"/>
    <col min="15623" max="15847" width="9.140625" style="57"/>
    <col min="15848" max="15848" width="19.28515625" style="57" customWidth="1"/>
    <col min="15849" max="15849" width="9.7109375" style="57" customWidth="1"/>
    <col min="15850" max="15850" width="9.42578125" style="57" customWidth="1"/>
    <col min="15851" max="15851" width="8.7109375" style="57" customWidth="1"/>
    <col min="15852" max="15853" width="9.42578125" style="57" customWidth="1"/>
    <col min="15854" max="15854" width="7.7109375" style="57" customWidth="1"/>
    <col min="15855" max="15855" width="8.85546875" style="57" customWidth="1"/>
    <col min="15856" max="15856" width="8.7109375" style="57" customWidth="1"/>
    <col min="15857" max="15857" width="7.7109375" style="57" customWidth="1"/>
    <col min="15858" max="15859" width="8.140625" style="57" customWidth="1"/>
    <col min="15860" max="15860" width="6.42578125" style="57" customWidth="1"/>
    <col min="15861" max="15862" width="7.42578125" style="57" customWidth="1"/>
    <col min="15863" max="15863" width="6.28515625" style="57" customWidth="1"/>
    <col min="15864" max="15864" width="7.7109375" style="57" customWidth="1"/>
    <col min="15865" max="15865" width="7.28515625" style="57" customWidth="1"/>
    <col min="15866" max="15866" width="7.5703125" style="57" customWidth="1"/>
    <col min="15867" max="15867" width="8.28515625" style="57" customWidth="1"/>
    <col min="15868" max="15868" width="8.42578125" style="57" customWidth="1"/>
    <col min="15869" max="15869" width="7.28515625" style="57" customWidth="1"/>
    <col min="15870" max="15871" width="9.140625" style="57" customWidth="1"/>
    <col min="15872" max="15872" width="8" style="57" customWidth="1"/>
    <col min="15873" max="15874" width="9.140625" style="57" customWidth="1"/>
    <col min="15875" max="15875" width="8" style="57" customWidth="1"/>
    <col min="15876" max="15876" width="9" style="57" customWidth="1"/>
    <col min="15877" max="15877" width="9.28515625" style="57" customWidth="1"/>
    <col min="15878" max="15878" width="6.85546875" style="57" customWidth="1"/>
    <col min="15879" max="16103" width="9.140625" style="57"/>
    <col min="16104" max="16104" width="19.28515625" style="57" customWidth="1"/>
    <col min="16105" max="16105" width="9.7109375" style="57" customWidth="1"/>
    <col min="16106" max="16106" width="9.42578125" style="57" customWidth="1"/>
    <col min="16107" max="16107" width="8.7109375" style="57" customWidth="1"/>
    <col min="16108" max="16109" width="9.42578125" style="57" customWidth="1"/>
    <col min="16110" max="16110" width="7.7109375" style="57" customWidth="1"/>
    <col min="16111" max="16111" width="8.85546875" style="57" customWidth="1"/>
    <col min="16112" max="16112" width="8.7109375" style="57" customWidth="1"/>
    <col min="16113" max="16113" width="7.7109375" style="57" customWidth="1"/>
    <col min="16114" max="16115" width="8.140625" style="57" customWidth="1"/>
    <col min="16116" max="16116" width="6.42578125" style="57" customWidth="1"/>
    <col min="16117" max="16118" width="7.42578125" style="57" customWidth="1"/>
    <col min="16119" max="16119" width="6.28515625" style="57" customWidth="1"/>
    <col min="16120" max="16120" width="7.7109375" style="57" customWidth="1"/>
    <col min="16121" max="16121" width="7.28515625" style="57" customWidth="1"/>
    <col min="16122" max="16122" width="7.5703125" style="57" customWidth="1"/>
    <col min="16123" max="16123" width="8.28515625" style="57" customWidth="1"/>
    <col min="16124" max="16124" width="8.42578125" style="57" customWidth="1"/>
    <col min="16125" max="16125" width="7.28515625" style="57" customWidth="1"/>
    <col min="16126" max="16127" width="9.140625" style="57" customWidth="1"/>
    <col min="16128" max="16128" width="8" style="57" customWidth="1"/>
    <col min="16129" max="16130" width="9.140625" style="57" customWidth="1"/>
    <col min="16131" max="16131" width="8" style="57" customWidth="1"/>
    <col min="16132" max="16132" width="9" style="57" customWidth="1"/>
    <col min="16133" max="16133" width="9.28515625" style="57" customWidth="1"/>
    <col min="16134" max="16134" width="6.85546875" style="57" customWidth="1"/>
    <col min="16135" max="16384" width="9.140625" style="57"/>
  </cols>
  <sheetData>
    <row r="1" spans="1:13" s="45" customFormat="1" ht="42.75" customHeight="1">
      <c r="A1" s="80"/>
      <c r="B1" s="338" t="s">
        <v>147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</row>
    <row r="2" spans="1:13" s="64" customFormat="1" ht="21.75" customHeight="1">
      <c r="A2" s="45"/>
      <c r="B2" s="45"/>
      <c r="C2" s="63"/>
      <c r="D2" s="63"/>
      <c r="E2" s="63"/>
      <c r="F2" s="100"/>
      <c r="G2" s="45"/>
      <c r="H2" s="45"/>
      <c r="I2" s="45"/>
      <c r="J2" s="63"/>
      <c r="K2" s="150"/>
      <c r="L2" s="75"/>
      <c r="M2" s="76" t="s">
        <v>11</v>
      </c>
    </row>
    <row r="3" spans="1:13" s="65" customFormat="1" ht="18.75" customHeight="1">
      <c r="A3" s="289"/>
      <c r="B3" s="310" t="s">
        <v>67</v>
      </c>
      <c r="C3" s="327" t="s">
        <v>99</v>
      </c>
      <c r="D3" s="339" t="s">
        <v>100</v>
      </c>
      <c r="E3" s="309" t="s">
        <v>56</v>
      </c>
      <c r="F3" s="339" t="s">
        <v>57</v>
      </c>
      <c r="G3" s="327" t="s">
        <v>18</v>
      </c>
      <c r="H3" s="339" t="s">
        <v>95</v>
      </c>
      <c r="I3" s="339" t="s">
        <v>23</v>
      </c>
      <c r="J3" s="327" t="s">
        <v>14</v>
      </c>
      <c r="K3" s="339" t="s">
        <v>70</v>
      </c>
      <c r="L3" s="342" t="s">
        <v>20</v>
      </c>
      <c r="M3" s="327" t="s">
        <v>19</v>
      </c>
    </row>
    <row r="4" spans="1:13" s="65" customFormat="1" ht="59.25" customHeight="1">
      <c r="A4" s="290"/>
      <c r="B4" s="313"/>
      <c r="C4" s="327"/>
      <c r="D4" s="340"/>
      <c r="E4" s="312"/>
      <c r="F4" s="340"/>
      <c r="G4" s="327"/>
      <c r="H4" s="340"/>
      <c r="I4" s="340"/>
      <c r="J4" s="327"/>
      <c r="K4" s="340"/>
      <c r="L4" s="343"/>
      <c r="M4" s="327"/>
    </row>
    <row r="5" spans="1:13" s="47" customFormat="1" ht="28.5" customHeight="1">
      <c r="A5" s="290"/>
      <c r="B5" s="316"/>
      <c r="C5" s="327"/>
      <c r="D5" s="341"/>
      <c r="E5" s="315"/>
      <c r="F5" s="341"/>
      <c r="G5" s="327"/>
      <c r="H5" s="341"/>
      <c r="I5" s="341"/>
      <c r="J5" s="327"/>
      <c r="K5" s="341"/>
      <c r="L5" s="344"/>
      <c r="M5" s="327"/>
    </row>
    <row r="6" spans="1:13" s="45" customFormat="1" ht="13.5" customHeight="1">
      <c r="A6" s="137" t="s">
        <v>7</v>
      </c>
      <c r="B6" s="137">
        <v>1</v>
      </c>
      <c r="C6" s="137">
        <v>2</v>
      </c>
      <c r="D6" s="137">
        <v>3</v>
      </c>
      <c r="E6" s="137">
        <v>4</v>
      </c>
      <c r="F6" s="137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  <c r="L6" s="137">
        <v>11</v>
      </c>
      <c r="M6" s="137">
        <v>12</v>
      </c>
    </row>
    <row r="7" spans="1:13" s="52" customFormat="1" ht="24.95" customHeight="1">
      <c r="A7" s="101" t="s">
        <v>6</v>
      </c>
      <c r="B7" s="50">
        <v>9609</v>
      </c>
      <c r="C7" s="50">
        <v>7810</v>
      </c>
      <c r="D7" s="50">
        <v>2852</v>
      </c>
      <c r="E7" s="50">
        <v>1399</v>
      </c>
      <c r="F7" s="50">
        <v>823</v>
      </c>
      <c r="G7" s="50">
        <v>382</v>
      </c>
      <c r="H7" s="50">
        <v>154</v>
      </c>
      <c r="I7" s="50">
        <v>405</v>
      </c>
      <c r="J7" s="50">
        <v>7022</v>
      </c>
      <c r="K7" s="50">
        <v>7130</v>
      </c>
      <c r="L7" s="50">
        <v>6016</v>
      </c>
      <c r="M7" s="50">
        <v>2102</v>
      </c>
    </row>
    <row r="8" spans="1:13" ht="24.95" customHeight="1">
      <c r="A8" s="95" t="s">
        <v>33</v>
      </c>
      <c r="B8" s="140">
        <v>3333</v>
      </c>
      <c r="C8" s="56">
        <v>2433</v>
      </c>
      <c r="D8" s="56">
        <v>1092</v>
      </c>
      <c r="E8" s="59">
        <v>520</v>
      </c>
      <c r="F8" s="234">
        <v>290</v>
      </c>
      <c r="G8" s="56">
        <v>118</v>
      </c>
      <c r="H8" s="56">
        <v>51</v>
      </c>
      <c r="I8" s="59">
        <v>80</v>
      </c>
      <c r="J8" s="59">
        <v>2198</v>
      </c>
      <c r="K8" s="59">
        <v>2436</v>
      </c>
      <c r="L8" s="56">
        <v>1756</v>
      </c>
      <c r="M8" s="56">
        <v>864</v>
      </c>
    </row>
    <row r="9" spans="1:13" ht="24.95" customHeight="1">
      <c r="A9" s="95" t="s">
        <v>31</v>
      </c>
      <c r="B9" s="140">
        <v>1026</v>
      </c>
      <c r="C9" s="56">
        <v>832</v>
      </c>
      <c r="D9" s="56">
        <v>298</v>
      </c>
      <c r="E9" s="59">
        <v>201</v>
      </c>
      <c r="F9" s="234">
        <v>103</v>
      </c>
      <c r="G9" s="56">
        <v>51</v>
      </c>
      <c r="H9" s="56">
        <v>25</v>
      </c>
      <c r="I9" s="59">
        <v>44</v>
      </c>
      <c r="J9" s="59">
        <v>780</v>
      </c>
      <c r="K9" s="59">
        <v>684</v>
      </c>
      <c r="L9" s="56">
        <v>612</v>
      </c>
      <c r="M9" s="56">
        <v>192</v>
      </c>
    </row>
    <row r="10" spans="1:13" ht="24.95" customHeight="1">
      <c r="A10" s="95" t="s">
        <v>90</v>
      </c>
      <c r="B10" s="140">
        <v>1139</v>
      </c>
      <c r="C10" s="56">
        <v>991</v>
      </c>
      <c r="D10" s="56">
        <v>272</v>
      </c>
      <c r="E10" s="59">
        <v>105</v>
      </c>
      <c r="F10" s="234">
        <v>80</v>
      </c>
      <c r="G10" s="56">
        <v>38</v>
      </c>
      <c r="H10" s="56">
        <v>19</v>
      </c>
      <c r="I10" s="59">
        <v>29</v>
      </c>
      <c r="J10" s="59">
        <v>754</v>
      </c>
      <c r="K10" s="59">
        <v>900</v>
      </c>
      <c r="L10" s="56">
        <v>804</v>
      </c>
      <c r="M10" s="56">
        <v>181</v>
      </c>
    </row>
    <row r="11" spans="1:13" ht="24.95" customHeight="1">
      <c r="A11" s="95" t="s">
        <v>32</v>
      </c>
      <c r="B11" s="140">
        <v>793</v>
      </c>
      <c r="C11" s="56">
        <v>683</v>
      </c>
      <c r="D11" s="56">
        <v>273</v>
      </c>
      <c r="E11" s="59">
        <v>96</v>
      </c>
      <c r="F11" s="234">
        <v>79</v>
      </c>
      <c r="G11" s="56">
        <v>54</v>
      </c>
      <c r="H11" s="56">
        <v>17</v>
      </c>
      <c r="I11" s="59">
        <v>60</v>
      </c>
      <c r="J11" s="59">
        <v>635</v>
      </c>
      <c r="K11" s="59">
        <v>608</v>
      </c>
      <c r="L11" s="56">
        <v>525</v>
      </c>
      <c r="M11" s="56">
        <v>209</v>
      </c>
    </row>
    <row r="12" spans="1:13" ht="24.95" customHeight="1">
      <c r="A12" s="95" t="s">
        <v>91</v>
      </c>
      <c r="B12" s="140">
        <v>679</v>
      </c>
      <c r="C12" s="56">
        <v>554</v>
      </c>
      <c r="D12" s="56">
        <v>155</v>
      </c>
      <c r="E12" s="59">
        <v>84</v>
      </c>
      <c r="F12" s="234">
        <v>40</v>
      </c>
      <c r="G12" s="56">
        <v>18</v>
      </c>
      <c r="H12" s="56">
        <v>11</v>
      </c>
      <c r="I12" s="59">
        <v>20</v>
      </c>
      <c r="J12" s="59">
        <v>516</v>
      </c>
      <c r="K12" s="59">
        <v>567</v>
      </c>
      <c r="L12" s="56">
        <v>479</v>
      </c>
      <c r="M12" s="56">
        <v>129</v>
      </c>
    </row>
    <row r="13" spans="1:13" ht="24.95" customHeight="1">
      <c r="A13" s="95" t="s">
        <v>92</v>
      </c>
      <c r="B13" s="140">
        <v>1632</v>
      </c>
      <c r="C13" s="56">
        <v>1474</v>
      </c>
      <c r="D13" s="56">
        <v>479</v>
      </c>
      <c r="E13" s="59">
        <v>248</v>
      </c>
      <c r="F13" s="234">
        <v>164</v>
      </c>
      <c r="G13" s="56">
        <v>68</v>
      </c>
      <c r="H13" s="56">
        <v>18</v>
      </c>
      <c r="I13" s="59">
        <v>108</v>
      </c>
      <c r="J13" s="59">
        <v>1359</v>
      </c>
      <c r="K13" s="59">
        <v>1227</v>
      </c>
      <c r="L13" s="56">
        <v>1185</v>
      </c>
      <c r="M13" s="56">
        <v>327</v>
      </c>
    </row>
    <row r="14" spans="1:13" ht="24.95" customHeight="1">
      <c r="A14" s="95" t="s">
        <v>34</v>
      </c>
      <c r="B14" s="140">
        <v>1007</v>
      </c>
      <c r="C14" s="56">
        <v>843</v>
      </c>
      <c r="D14" s="56">
        <v>283</v>
      </c>
      <c r="E14" s="59">
        <v>145</v>
      </c>
      <c r="F14" s="234">
        <v>67</v>
      </c>
      <c r="G14" s="56">
        <v>35</v>
      </c>
      <c r="H14" s="56">
        <v>13</v>
      </c>
      <c r="I14" s="59">
        <v>64</v>
      </c>
      <c r="J14" s="59">
        <v>780</v>
      </c>
      <c r="K14" s="59">
        <v>708</v>
      </c>
      <c r="L14" s="56">
        <v>655</v>
      </c>
      <c r="M14" s="56">
        <v>200</v>
      </c>
    </row>
    <row r="15" spans="1:13" ht="15" customHeight="1"/>
  </sheetData>
  <mergeCells count="14">
    <mergeCell ref="B1:M1"/>
    <mergeCell ref="A3:A5"/>
    <mergeCell ref="B3:B5"/>
    <mergeCell ref="C3:C5"/>
    <mergeCell ref="E3:E5"/>
    <mergeCell ref="F3:F5"/>
    <mergeCell ref="G3:G5"/>
    <mergeCell ref="I3:I5"/>
    <mergeCell ref="J3:J5"/>
    <mergeCell ref="K3:K5"/>
    <mergeCell ref="L3:L5"/>
    <mergeCell ref="M3:M5"/>
    <mergeCell ref="D3:D5"/>
    <mergeCell ref="H3:H5"/>
  </mergeCells>
  <printOptions horizontalCentered="1"/>
  <pageMargins left="0" right="0" top="0.98425196850393704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4"/>
  <sheetViews>
    <sheetView zoomScale="90" zoomScaleNormal="90" zoomScaleSheetLayoutView="90" workbookViewId="0">
      <selection activeCell="A6" sqref="A6"/>
    </sheetView>
  </sheetViews>
  <sheetFormatPr defaultRowHeight="15.75"/>
  <cols>
    <col min="1" max="1" width="21.28515625" style="61" customWidth="1"/>
    <col min="2" max="2" width="12.42578125" style="61" customWidth="1"/>
    <col min="3" max="3" width="12.5703125" style="60" customWidth="1"/>
    <col min="4" max="4" width="13.42578125" style="60" customWidth="1"/>
    <col min="5" max="5" width="10.85546875" style="60" customWidth="1"/>
    <col min="6" max="6" width="13.7109375" style="60" customWidth="1"/>
    <col min="7" max="7" width="11.28515625" style="60" customWidth="1"/>
    <col min="8" max="8" width="11.5703125" style="60" customWidth="1"/>
    <col min="9" max="9" width="21.28515625" style="60" customWidth="1"/>
    <col min="10" max="10" width="13.140625" style="60" customWidth="1"/>
    <col min="11" max="11" width="12.5703125" style="139" customWidth="1"/>
    <col min="12" max="12" width="11.140625" style="60" customWidth="1"/>
    <col min="13" max="13" width="12.5703125" style="60" customWidth="1"/>
    <col min="14" max="238" width="9.140625" style="57"/>
    <col min="239" max="239" width="19.28515625" style="57" customWidth="1"/>
    <col min="240" max="240" width="9.7109375" style="57" customWidth="1"/>
    <col min="241" max="241" width="9.42578125" style="57" customWidth="1"/>
    <col min="242" max="242" width="8.7109375" style="57" customWidth="1"/>
    <col min="243" max="244" width="9.42578125" style="57" customWidth="1"/>
    <col min="245" max="245" width="7.7109375" style="57" customWidth="1"/>
    <col min="246" max="246" width="8.85546875" style="57" customWidth="1"/>
    <col min="247" max="247" width="8.7109375" style="57" customWidth="1"/>
    <col min="248" max="248" width="7.7109375" style="57" customWidth="1"/>
    <col min="249" max="250" width="8.140625" style="57" customWidth="1"/>
    <col min="251" max="251" width="6.42578125" style="57" customWidth="1"/>
    <col min="252" max="253" width="7.42578125" style="57" customWidth="1"/>
    <col min="254" max="254" width="6.28515625" style="57" customWidth="1"/>
    <col min="255" max="255" width="7.7109375" style="57" customWidth="1"/>
    <col min="256" max="256" width="7.28515625" style="57" customWidth="1"/>
    <col min="257" max="257" width="7.5703125" style="57" customWidth="1"/>
    <col min="258" max="258" width="8.28515625" style="57" customWidth="1"/>
    <col min="259" max="259" width="8.42578125" style="57" customWidth="1"/>
    <col min="260" max="260" width="7.28515625" style="57" customWidth="1"/>
    <col min="261" max="262" width="9.140625" style="57" customWidth="1"/>
    <col min="263" max="263" width="8" style="57" customWidth="1"/>
    <col min="264" max="265" width="9.140625" style="57" customWidth="1"/>
    <col min="266" max="266" width="8" style="57" customWidth="1"/>
    <col min="267" max="267" width="9" style="57" customWidth="1"/>
    <col min="268" max="268" width="9.28515625" style="57" customWidth="1"/>
    <col min="269" max="269" width="6.85546875" style="57" customWidth="1"/>
    <col min="270" max="494" width="9.140625" style="57"/>
    <col min="495" max="495" width="19.28515625" style="57" customWidth="1"/>
    <col min="496" max="496" width="9.7109375" style="57" customWidth="1"/>
    <col min="497" max="497" width="9.42578125" style="57" customWidth="1"/>
    <col min="498" max="498" width="8.7109375" style="57" customWidth="1"/>
    <col min="499" max="500" width="9.42578125" style="57" customWidth="1"/>
    <col min="501" max="501" width="7.7109375" style="57" customWidth="1"/>
    <col min="502" max="502" width="8.85546875" style="57" customWidth="1"/>
    <col min="503" max="503" width="8.7109375" style="57" customWidth="1"/>
    <col min="504" max="504" width="7.7109375" style="57" customWidth="1"/>
    <col min="505" max="506" width="8.140625" style="57" customWidth="1"/>
    <col min="507" max="507" width="6.42578125" style="57" customWidth="1"/>
    <col min="508" max="509" width="7.42578125" style="57" customWidth="1"/>
    <col min="510" max="510" width="6.28515625" style="57" customWidth="1"/>
    <col min="511" max="511" width="7.7109375" style="57" customWidth="1"/>
    <col min="512" max="512" width="7.28515625" style="57" customWidth="1"/>
    <col min="513" max="513" width="7.5703125" style="57" customWidth="1"/>
    <col min="514" max="514" width="8.28515625" style="57" customWidth="1"/>
    <col min="515" max="515" width="8.42578125" style="57" customWidth="1"/>
    <col min="516" max="516" width="7.28515625" style="57" customWidth="1"/>
    <col min="517" max="518" width="9.140625" style="57" customWidth="1"/>
    <col min="519" max="519" width="8" style="57" customWidth="1"/>
    <col min="520" max="521" width="9.140625" style="57" customWidth="1"/>
    <col min="522" max="522" width="8" style="57" customWidth="1"/>
    <col min="523" max="523" width="9" style="57" customWidth="1"/>
    <col min="524" max="524" width="9.28515625" style="57" customWidth="1"/>
    <col min="525" max="525" width="6.85546875" style="57" customWidth="1"/>
    <col min="526" max="750" width="9.140625" style="57"/>
    <col min="751" max="751" width="19.28515625" style="57" customWidth="1"/>
    <col min="752" max="752" width="9.7109375" style="57" customWidth="1"/>
    <col min="753" max="753" width="9.42578125" style="57" customWidth="1"/>
    <col min="754" max="754" width="8.7109375" style="57" customWidth="1"/>
    <col min="755" max="756" width="9.42578125" style="57" customWidth="1"/>
    <col min="757" max="757" width="7.7109375" style="57" customWidth="1"/>
    <col min="758" max="758" width="8.85546875" style="57" customWidth="1"/>
    <col min="759" max="759" width="8.7109375" style="57" customWidth="1"/>
    <col min="760" max="760" width="7.7109375" style="57" customWidth="1"/>
    <col min="761" max="762" width="8.140625" style="57" customWidth="1"/>
    <col min="763" max="763" width="6.42578125" style="57" customWidth="1"/>
    <col min="764" max="765" width="7.42578125" style="57" customWidth="1"/>
    <col min="766" max="766" width="6.28515625" style="57" customWidth="1"/>
    <col min="767" max="767" width="7.7109375" style="57" customWidth="1"/>
    <col min="768" max="768" width="7.28515625" style="57" customWidth="1"/>
    <col min="769" max="769" width="7.5703125" style="57" customWidth="1"/>
    <col min="770" max="770" width="8.28515625" style="57" customWidth="1"/>
    <col min="771" max="771" width="8.42578125" style="57" customWidth="1"/>
    <col min="772" max="772" width="7.28515625" style="57" customWidth="1"/>
    <col min="773" max="774" width="9.140625" style="57" customWidth="1"/>
    <col min="775" max="775" width="8" style="57" customWidth="1"/>
    <col min="776" max="777" width="9.140625" style="57" customWidth="1"/>
    <col min="778" max="778" width="8" style="57" customWidth="1"/>
    <col min="779" max="779" width="9" style="57" customWidth="1"/>
    <col min="780" max="780" width="9.28515625" style="57" customWidth="1"/>
    <col min="781" max="781" width="6.85546875" style="57" customWidth="1"/>
    <col min="782" max="1006" width="9.140625" style="57"/>
    <col min="1007" max="1007" width="19.28515625" style="57" customWidth="1"/>
    <col min="1008" max="1008" width="9.7109375" style="57" customWidth="1"/>
    <col min="1009" max="1009" width="9.42578125" style="57" customWidth="1"/>
    <col min="1010" max="1010" width="8.7109375" style="57" customWidth="1"/>
    <col min="1011" max="1012" width="9.42578125" style="57" customWidth="1"/>
    <col min="1013" max="1013" width="7.7109375" style="57" customWidth="1"/>
    <col min="1014" max="1014" width="8.85546875" style="57" customWidth="1"/>
    <col min="1015" max="1015" width="8.7109375" style="57" customWidth="1"/>
    <col min="1016" max="1016" width="7.7109375" style="57" customWidth="1"/>
    <col min="1017" max="1018" width="8.140625" style="57" customWidth="1"/>
    <col min="1019" max="1019" width="6.42578125" style="57" customWidth="1"/>
    <col min="1020" max="1021" width="7.42578125" style="57" customWidth="1"/>
    <col min="1022" max="1022" width="6.28515625" style="57" customWidth="1"/>
    <col min="1023" max="1023" width="7.7109375" style="57" customWidth="1"/>
    <col min="1024" max="1024" width="7.28515625" style="57" customWidth="1"/>
    <col min="1025" max="1025" width="7.5703125" style="57" customWidth="1"/>
    <col min="1026" max="1026" width="8.28515625" style="57" customWidth="1"/>
    <col min="1027" max="1027" width="8.42578125" style="57" customWidth="1"/>
    <col min="1028" max="1028" width="7.28515625" style="57" customWidth="1"/>
    <col min="1029" max="1030" width="9.140625" style="57" customWidth="1"/>
    <col min="1031" max="1031" width="8" style="57" customWidth="1"/>
    <col min="1032" max="1033" width="9.140625" style="57" customWidth="1"/>
    <col min="1034" max="1034" width="8" style="57" customWidth="1"/>
    <col min="1035" max="1035" width="9" style="57" customWidth="1"/>
    <col min="1036" max="1036" width="9.28515625" style="57" customWidth="1"/>
    <col min="1037" max="1037" width="6.85546875" style="57" customWidth="1"/>
    <col min="1038" max="1262" width="9.140625" style="57"/>
    <col min="1263" max="1263" width="19.28515625" style="57" customWidth="1"/>
    <col min="1264" max="1264" width="9.7109375" style="57" customWidth="1"/>
    <col min="1265" max="1265" width="9.42578125" style="57" customWidth="1"/>
    <col min="1266" max="1266" width="8.7109375" style="57" customWidth="1"/>
    <col min="1267" max="1268" width="9.42578125" style="57" customWidth="1"/>
    <col min="1269" max="1269" width="7.7109375" style="57" customWidth="1"/>
    <col min="1270" max="1270" width="8.85546875" style="57" customWidth="1"/>
    <col min="1271" max="1271" width="8.7109375" style="57" customWidth="1"/>
    <col min="1272" max="1272" width="7.7109375" style="57" customWidth="1"/>
    <col min="1273" max="1274" width="8.140625" style="57" customWidth="1"/>
    <col min="1275" max="1275" width="6.42578125" style="57" customWidth="1"/>
    <col min="1276" max="1277" width="7.42578125" style="57" customWidth="1"/>
    <col min="1278" max="1278" width="6.28515625" style="57" customWidth="1"/>
    <col min="1279" max="1279" width="7.7109375" style="57" customWidth="1"/>
    <col min="1280" max="1280" width="7.28515625" style="57" customWidth="1"/>
    <col min="1281" max="1281" width="7.5703125" style="57" customWidth="1"/>
    <col min="1282" max="1282" width="8.28515625" style="57" customWidth="1"/>
    <col min="1283" max="1283" width="8.42578125" style="57" customWidth="1"/>
    <col min="1284" max="1284" width="7.28515625" style="57" customWidth="1"/>
    <col min="1285" max="1286" width="9.140625" style="57" customWidth="1"/>
    <col min="1287" max="1287" width="8" style="57" customWidth="1"/>
    <col min="1288" max="1289" width="9.140625" style="57" customWidth="1"/>
    <col min="1290" max="1290" width="8" style="57" customWidth="1"/>
    <col min="1291" max="1291" width="9" style="57" customWidth="1"/>
    <col min="1292" max="1292" width="9.28515625" style="57" customWidth="1"/>
    <col min="1293" max="1293" width="6.85546875" style="57" customWidth="1"/>
    <col min="1294" max="1518" width="9.140625" style="57"/>
    <col min="1519" max="1519" width="19.28515625" style="57" customWidth="1"/>
    <col min="1520" max="1520" width="9.7109375" style="57" customWidth="1"/>
    <col min="1521" max="1521" width="9.42578125" style="57" customWidth="1"/>
    <col min="1522" max="1522" width="8.7109375" style="57" customWidth="1"/>
    <col min="1523" max="1524" width="9.42578125" style="57" customWidth="1"/>
    <col min="1525" max="1525" width="7.7109375" style="57" customWidth="1"/>
    <col min="1526" max="1526" width="8.85546875" style="57" customWidth="1"/>
    <col min="1527" max="1527" width="8.7109375" style="57" customWidth="1"/>
    <col min="1528" max="1528" width="7.7109375" style="57" customWidth="1"/>
    <col min="1529" max="1530" width="8.140625" style="57" customWidth="1"/>
    <col min="1531" max="1531" width="6.42578125" style="57" customWidth="1"/>
    <col min="1532" max="1533" width="7.42578125" style="57" customWidth="1"/>
    <col min="1534" max="1534" width="6.28515625" style="57" customWidth="1"/>
    <col min="1535" max="1535" width="7.7109375" style="57" customWidth="1"/>
    <col min="1536" max="1536" width="7.28515625" style="57" customWidth="1"/>
    <col min="1537" max="1537" width="7.5703125" style="57" customWidth="1"/>
    <col min="1538" max="1538" width="8.28515625" style="57" customWidth="1"/>
    <col min="1539" max="1539" width="8.42578125" style="57" customWidth="1"/>
    <col min="1540" max="1540" width="7.28515625" style="57" customWidth="1"/>
    <col min="1541" max="1542" width="9.140625" style="57" customWidth="1"/>
    <col min="1543" max="1543" width="8" style="57" customWidth="1"/>
    <col min="1544" max="1545" width="9.140625" style="57" customWidth="1"/>
    <col min="1546" max="1546" width="8" style="57" customWidth="1"/>
    <col min="1547" max="1547" width="9" style="57" customWidth="1"/>
    <col min="1548" max="1548" width="9.28515625" style="57" customWidth="1"/>
    <col min="1549" max="1549" width="6.85546875" style="57" customWidth="1"/>
    <col min="1550" max="1774" width="9.140625" style="57"/>
    <col min="1775" max="1775" width="19.28515625" style="57" customWidth="1"/>
    <col min="1776" max="1776" width="9.7109375" style="57" customWidth="1"/>
    <col min="1777" max="1777" width="9.42578125" style="57" customWidth="1"/>
    <col min="1778" max="1778" width="8.7109375" style="57" customWidth="1"/>
    <col min="1779" max="1780" width="9.42578125" style="57" customWidth="1"/>
    <col min="1781" max="1781" width="7.7109375" style="57" customWidth="1"/>
    <col min="1782" max="1782" width="8.85546875" style="57" customWidth="1"/>
    <col min="1783" max="1783" width="8.7109375" style="57" customWidth="1"/>
    <col min="1784" max="1784" width="7.7109375" style="57" customWidth="1"/>
    <col min="1785" max="1786" width="8.140625" style="57" customWidth="1"/>
    <col min="1787" max="1787" width="6.42578125" style="57" customWidth="1"/>
    <col min="1788" max="1789" width="7.42578125" style="57" customWidth="1"/>
    <col min="1790" max="1790" width="6.28515625" style="57" customWidth="1"/>
    <col min="1791" max="1791" width="7.7109375" style="57" customWidth="1"/>
    <col min="1792" max="1792" width="7.28515625" style="57" customWidth="1"/>
    <col min="1793" max="1793" width="7.5703125" style="57" customWidth="1"/>
    <col min="1794" max="1794" width="8.28515625" style="57" customWidth="1"/>
    <col min="1795" max="1795" width="8.42578125" style="57" customWidth="1"/>
    <col min="1796" max="1796" width="7.28515625" style="57" customWidth="1"/>
    <col min="1797" max="1798" width="9.140625" style="57" customWidth="1"/>
    <col min="1799" max="1799" width="8" style="57" customWidth="1"/>
    <col min="1800" max="1801" width="9.140625" style="57" customWidth="1"/>
    <col min="1802" max="1802" width="8" style="57" customWidth="1"/>
    <col min="1803" max="1803" width="9" style="57" customWidth="1"/>
    <col min="1804" max="1804" width="9.28515625" style="57" customWidth="1"/>
    <col min="1805" max="1805" width="6.85546875" style="57" customWidth="1"/>
    <col min="1806" max="2030" width="9.140625" style="57"/>
    <col min="2031" max="2031" width="19.28515625" style="57" customWidth="1"/>
    <col min="2032" max="2032" width="9.7109375" style="57" customWidth="1"/>
    <col min="2033" max="2033" width="9.42578125" style="57" customWidth="1"/>
    <col min="2034" max="2034" width="8.7109375" style="57" customWidth="1"/>
    <col min="2035" max="2036" width="9.42578125" style="57" customWidth="1"/>
    <col min="2037" max="2037" width="7.7109375" style="57" customWidth="1"/>
    <col min="2038" max="2038" width="8.85546875" style="57" customWidth="1"/>
    <col min="2039" max="2039" width="8.7109375" style="57" customWidth="1"/>
    <col min="2040" max="2040" width="7.7109375" style="57" customWidth="1"/>
    <col min="2041" max="2042" width="8.140625" style="57" customWidth="1"/>
    <col min="2043" max="2043" width="6.42578125" style="57" customWidth="1"/>
    <col min="2044" max="2045" width="7.42578125" style="57" customWidth="1"/>
    <col min="2046" max="2046" width="6.28515625" style="57" customWidth="1"/>
    <col min="2047" max="2047" width="7.7109375" style="57" customWidth="1"/>
    <col min="2048" max="2048" width="7.28515625" style="57" customWidth="1"/>
    <col min="2049" max="2049" width="7.5703125" style="57" customWidth="1"/>
    <col min="2050" max="2050" width="8.28515625" style="57" customWidth="1"/>
    <col min="2051" max="2051" width="8.42578125" style="57" customWidth="1"/>
    <col min="2052" max="2052" width="7.28515625" style="57" customWidth="1"/>
    <col min="2053" max="2054" width="9.140625" style="57" customWidth="1"/>
    <col min="2055" max="2055" width="8" style="57" customWidth="1"/>
    <col min="2056" max="2057" width="9.140625" style="57" customWidth="1"/>
    <col min="2058" max="2058" width="8" style="57" customWidth="1"/>
    <col min="2059" max="2059" width="9" style="57" customWidth="1"/>
    <col min="2060" max="2060" width="9.28515625" style="57" customWidth="1"/>
    <col min="2061" max="2061" width="6.85546875" style="57" customWidth="1"/>
    <col min="2062" max="2286" width="9.140625" style="57"/>
    <col min="2287" max="2287" width="19.28515625" style="57" customWidth="1"/>
    <col min="2288" max="2288" width="9.7109375" style="57" customWidth="1"/>
    <col min="2289" max="2289" width="9.42578125" style="57" customWidth="1"/>
    <col min="2290" max="2290" width="8.7109375" style="57" customWidth="1"/>
    <col min="2291" max="2292" width="9.42578125" style="57" customWidth="1"/>
    <col min="2293" max="2293" width="7.7109375" style="57" customWidth="1"/>
    <col min="2294" max="2294" width="8.85546875" style="57" customWidth="1"/>
    <col min="2295" max="2295" width="8.7109375" style="57" customWidth="1"/>
    <col min="2296" max="2296" width="7.7109375" style="57" customWidth="1"/>
    <col min="2297" max="2298" width="8.140625" style="57" customWidth="1"/>
    <col min="2299" max="2299" width="6.42578125" style="57" customWidth="1"/>
    <col min="2300" max="2301" width="7.42578125" style="57" customWidth="1"/>
    <col min="2302" max="2302" width="6.28515625" style="57" customWidth="1"/>
    <col min="2303" max="2303" width="7.7109375" style="57" customWidth="1"/>
    <col min="2304" max="2304" width="7.28515625" style="57" customWidth="1"/>
    <col min="2305" max="2305" width="7.5703125" style="57" customWidth="1"/>
    <col min="2306" max="2306" width="8.28515625" style="57" customWidth="1"/>
    <col min="2307" max="2307" width="8.42578125" style="57" customWidth="1"/>
    <col min="2308" max="2308" width="7.28515625" style="57" customWidth="1"/>
    <col min="2309" max="2310" width="9.140625" style="57" customWidth="1"/>
    <col min="2311" max="2311" width="8" style="57" customWidth="1"/>
    <col min="2312" max="2313" width="9.140625" style="57" customWidth="1"/>
    <col min="2314" max="2314" width="8" style="57" customWidth="1"/>
    <col min="2315" max="2315" width="9" style="57" customWidth="1"/>
    <col min="2316" max="2316" width="9.28515625" style="57" customWidth="1"/>
    <col min="2317" max="2317" width="6.85546875" style="57" customWidth="1"/>
    <col min="2318" max="2542" width="9.140625" style="57"/>
    <col min="2543" max="2543" width="19.28515625" style="57" customWidth="1"/>
    <col min="2544" max="2544" width="9.7109375" style="57" customWidth="1"/>
    <col min="2545" max="2545" width="9.42578125" style="57" customWidth="1"/>
    <col min="2546" max="2546" width="8.7109375" style="57" customWidth="1"/>
    <col min="2547" max="2548" width="9.42578125" style="57" customWidth="1"/>
    <col min="2549" max="2549" width="7.7109375" style="57" customWidth="1"/>
    <col min="2550" max="2550" width="8.85546875" style="57" customWidth="1"/>
    <col min="2551" max="2551" width="8.7109375" style="57" customWidth="1"/>
    <col min="2552" max="2552" width="7.7109375" style="57" customWidth="1"/>
    <col min="2553" max="2554" width="8.140625" style="57" customWidth="1"/>
    <col min="2555" max="2555" width="6.42578125" style="57" customWidth="1"/>
    <col min="2556" max="2557" width="7.42578125" style="57" customWidth="1"/>
    <col min="2558" max="2558" width="6.28515625" style="57" customWidth="1"/>
    <col min="2559" max="2559" width="7.7109375" style="57" customWidth="1"/>
    <col min="2560" max="2560" width="7.28515625" style="57" customWidth="1"/>
    <col min="2561" max="2561" width="7.5703125" style="57" customWidth="1"/>
    <col min="2562" max="2562" width="8.28515625" style="57" customWidth="1"/>
    <col min="2563" max="2563" width="8.42578125" style="57" customWidth="1"/>
    <col min="2564" max="2564" width="7.28515625" style="57" customWidth="1"/>
    <col min="2565" max="2566" width="9.140625" style="57" customWidth="1"/>
    <col min="2567" max="2567" width="8" style="57" customWidth="1"/>
    <col min="2568" max="2569" width="9.140625" style="57" customWidth="1"/>
    <col min="2570" max="2570" width="8" style="57" customWidth="1"/>
    <col min="2571" max="2571" width="9" style="57" customWidth="1"/>
    <col min="2572" max="2572" width="9.28515625" style="57" customWidth="1"/>
    <col min="2573" max="2573" width="6.85546875" style="57" customWidth="1"/>
    <col min="2574" max="2798" width="9.140625" style="57"/>
    <col min="2799" max="2799" width="19.28515625" style="57" customWidth="1"/>
    <col min="2800" max="2800" width="9.7109375" style="57" customWidth="1"/>
    <col min="2801" max="2801" width="9.42578125" style="57" customWidth="1"/>
    <col min="2802" max="2802" width="8.7109375" style="57" customWidth="1"/>
    <col min="2803" max="2804" width="9.42578125" style="57" customWidth="1"/>
    <col min="2805" max="2805" width="7.7109375" style="57" customWidth="1"/>
    <col min="2806" max="2806" width="8.85546875" style="57" customWidth="1"/>
    <col min="2807" max="2807" width="8.7109375" style="57" customWidth="1"/>
    <col min="2808" max="2808" width="7.7109375" style="57" customWidth="1"/>
    <col min="2809" max="2810" width="8.140625" style="57" customWidth="1"/>
    <col min="2811" max="2811" width="6.42578125" style="57" customWidth="1"/>
    <col min="2812" max="2813" width="7.42578125" style="57" customWidth="1"/>
    <col min="2814" max="2814" width="6.28515625" style="57" customWidth="1"/>
    <col min="2815" max="2815" width="7.7109375" style="57" customWidth="1"/>
    <col min="2816" max="2816" width="7.28515625" style="57" customWidth="1"/>
    <col min="2817" max="2817" width="7.5703125" style="57" customWidth="1"/>
    <col min="2818" max="2818" width="8.28515625" style="57" customWidth="1"/>
    <col min="2819" max="2819" width="8.42578125" style="57" customWidth="1"/>
    <col min="2820" max="2820" width="7.28515625" style="57" customWidth="1"/>
    <col min="2821" max="2822" width="9.140625" style="57" customWidth="1"/>
    <col min="2823" max="2823" width="8" style="57" customWidth="1"/>
    <col min="2824" max="2825" width="9.140625" style="57" customWidth="1"/>
    <col min="2826" max="2826" width="8" style="57" customWidth="1"/>
    <col min="2827" max="2827" width="9" style="57" customWidth="1"/>
    <col min="2828" max="2828" width="9.28515625" style="57" customWidth="1"/>
    <col min="2829" max="2829" width="6.85546875" style="57" customWidth="1"/>
    <col min="2830" max="3054" width="9.140625" style="57"/>
    <col min="3055" max="3055" width="19.28515625" style="57" customWidth="1"/>
    <col min="3056" max="3056" width="9.7109375" style="57" customWidth="1"/>
    <col min="3057" max="3057" width="9.42578125" style="57" customWidth="1"/>
    <col min="3058" max="3058" width="8.7109375" style="57" customWidth="1"/>
    <col min="3059" max="3060" width="9.42578125" style="57" customWidth="1"/>
    <col min="3061" max="3061" width="7.7109375" style="57" customWidth="1"/>
    <col min="3062" max="3062" width="8.85546875" style="57" customWidth="1"/>
    <col min="3063" max="3063" width="8.7109375" style="57" customWidth="1"/>
    <col min="3064" max="3064" width="7.7109375" style="57" customWidth="1"/>
    <col min="3065" max="3066" width="8.140625" style="57" customWidth="1"/>
    <col min="3067" max="3067" width="6.42578125" style="57" customWidth="1"/>
    <col min="3068" max="3069" width="7.42578125" style="57" customWidth="1"/>
    <col min="3070" max="3070" width="6.28515625" style="57" customWidth="1"/>
    <col min="3071" max="3071" width="7.7109375" style="57" customWidth="1"/>
    <col min="3072" max="3072" width="7.28515625" style="57" customWidth="1"/>
    <col min="3073" max="3073" width="7.5703125" style="57" customWidth="1"/>
    <col min="3074" max="3074" width="8.28515625" style="57" customWidth="1"/>
    <col min="3075" max="3075" width="8.42578125" style="57" customWidth="1"/>
    <col min="3076" max="3076" width="7.28515625" style="57" customWidth="1"/>
    <col min="3077" max="3078" width="9.140625" style="57" customWidth="1"/>
    <col min="3079" max="3079" width="8" style="57" customWidth="1"/>
    <col min="3080" max="3081" width="9.140625" style="57" customWidth="1"/>
    <col min="3082" max="3082" width="8" style="57" customWidth="1"/>
    <col min="3083" max="3083" width="9" style="57" customWidth="1"/>
    <col min="3084" max="3084" width="9.28515625" style="57" customWidth="1"/>
    <col min="3085" max="3085" width="6.85546875" style="57" customWidth="1"/>
    <col min="3086" max="3310" width="9.140625" style="57"/>
    <col min="3311" max="3311" width="19.28515625" style="57" customWidth="1"/>
    <col min="3312" max="3312" width="9.7109375" style="57" customWidth="1"/>
    <col min="3313" max="3313" width="9.42578125" style="57" customWidth="1"/>
    <col min="3314" max="3314" width="8.7109375" style="57" customWidth="1"/>
    <col min="3315" max="3316" width="9.42578125" style="57" customWidth="1"/>
    <col min="3317" max="3317" width="7.7109375" style="57" customWidth="1"/>
    <col min="3318" max="3318" width="8.85546875" style="57" customWidth="1"/>
    <col min="3319" max="3319" width="8.7109375" style="57" customWidth="1"/>
    <col min="3320" max="3320" width="7.7109375" style="57" customWidth="1"/>
    <col min="3321" max="3322" width="8.140625" style="57" customWidth="1"/>
    <col min="3323" max="3323" width="6.42578125" style="57" customWidth="1"/>
    <col min="3324" max="3325" width="7.42578125" style="57" customWidth="1"/>
    <col min="3326" max="3326" width="6.28515625" style="57" customWidth="1"/>
    <col min="3327" max="3327" width="7.7109375" style="57" customWidth="1"/>
    <col min="3328" max="3328" width="7.28515625" style="57" customWidth="1"/>
    <col min="3329" max="3329" width="7.5703125" style="57" customWidth="1"/>
    <col min="3330" max="3330" width="8.28515625" style="57" customWidth="1"/>
    <col min="3331" max="3331" width="8.42578125" style="57" customWidth="1"/>
    <col min="3332" max="3332" width="7.28515625" style="57" customWidth="1"/>
    <col min="3333" max="3334" width="9.140625" style="57" customWidth="1"/>
    <col min="3335" max="3335" width="8" style="57" customWidth="1"/>
    <col min="3336" max="3337" width="9.140625" style="57" customWidth="1"/>
    <col min="3338" max="3338" width="8" style="57" customWidth="1"/>
    <col min="3339" max="3339" width="9" style="57" customWidth="1"/>
    <col min="3340" max="3340" width="9.28515625" style="57" customWidth="1"/>
    <col min="3341" max="3341" width="6.85546875" style="57" customWidth="1"/>
    <col min="3342" max="3566" width="9.140625" style="57"/>
    <col min="3567" max="3567" width="19.28515625" style="57" customWidth="1"/>
    <col min="3568" max="3568" width="9.7109375" style="57" customWidth="1"/>
    <col min="3569" max="3569" width="9.42578125" style="57" customWidth="1"/>
    <col min="3570" max="3570" width="8.7109375" style="57" customWidth="1"/>
    <col min="3571" max="3572" width="9.42578125" style="57" customWidth="1"/>
    <col min="3573" max="3573" width="7.7109375" style="57" customWidth="1"/>
    <col min="3574" max="3574" width="8.85546875" style="57" customWidth="1"/>
    <col min="3575" max="3575" width="8.7109375" style="57" customWidth="1"/>
    <col min="3576" max="3576" width="7.7109375" style="57" customWidth="1"/>
    <col min="3577" max="3578" width="8.140625" style="57" customWidth="1"/>
    <col min="3579" max="3579" width="6.42578125" style="57" customWidth="1"/>
    <col min="3580" max="3581" width="7.42578125" style="57" customWidth="1"/>
    <col min="3582" max="3582" width="6.28515625" style="57" customWidth="1"/>
    <col min="3583" max="3583" width="7.7109375" style="57" customWidth="1"/>
    <col min="3584" max="3584" width="7.28515625" style="57" customWidth="1"/>
    <col min="3585" max="3585" width="7.5703125" style="57" customWidth="1"/>
    <col min="3586" max="3586" width="8.28515625" style="57" customWidth="1"/>
    <col min="3587" max="3587" width="8.42578125" style="57" customWidth="1"/>
    <col min="3588" max="3588" width="7.28515625" style="57" customWidth="1"/>
    <col min="3589" max="3590" width="9.140625" style="57" customWidth="1"/>
    <col min="3591" max="3591" width="8" style="57" customWidth="1"/>
    <col min="3592" max="3593" width="9.140625" style="57" customWidth="1"/>
    <col min="3594" max="3594" width="8" style="57" customWidth="1"/>
    <col min="3595" max="3595" width="9" style="57" customWidth="1"/>
    <col min="3596" max="3596" width="9.28515625" style="57" customWidth="1"/>
    <col min="3597" max="3597" width="6.85546875" style="57" customWidth="1"/>
    <col min="3598" max="3822" width="9.140625" style="57"/>
    <col min="3823" max="3823" width="19.28515625" style="57" customWidth="1"/>
    <col min="3824" max="3824" width="9.7109375" style="57" customWidth="1"/>
    <col min="3825" max="3825" width="9.42578125" style="57" customWidth="1"/>
    <col min="3826" max="3826" width="8.7109375" style="57" customWidth="1"/>
    <col min="3827" max="3828" width="9.42578125" style="57" customWidth="1"/>
    <col min="3829" max="3829" width="7.7109375" style="57" customWidth="1"/>
    <col min="3830" max="3830" width="8.85546875" style="57" customWidth="1"/>
    <col min="3831" max="3831" width="8.7109375" style="57" customWidth="1"/>
    <col min="3832" max="3832" width="7.7109375" style="57" customWidth="1"/>
    <col min="3833" max="3834" width="8.140625" style="57" customWidth="1"/>
    <col min="3835" max="3835" width="6.42578125" style="57" customWidth="1"/>
    <col min="3836" max="3837" width="7.42578125" style="57" customWidth="1"/>
    <col min="3838" max="3838" width="6.28515625" style="57" customWidth="1"/>
    <col min="3839" max="3839" width="7.7109375" style="57" customWidth="1"/>
    <col min="3840" max="3840" width="7.28515625" style="57" customWidth="1"/>
    <col min="3841" max="3841" width="7.5703125" style="57" customWidth="1"/>
    <col min="3842" max="3842" width="8.28515625" style="57" customWidth="1"/>
    <col min="3843" max="3843" width="8.42578125" style="57" customWidth="1"/>
    <col min="3844" max="3844" width="7.28515625" style="57" customWidth="1"/>
    <col min="3845" max="3846" width="9.140625" style="57" customWidth="1"/>
    <col min="3847" max="3847" width="8" style="57" customWidth="1"/>
    <col min="3848" max="3849" width="9.140625" style="57" customWidth="1"/>
    <col min="3850" max="3850" width="8" style="57" customWidth="1"/>
    <col min="3851" max="3851" width="9" style="57" customWidth="1"/>
    <col min="3852" max="3852" width="9.28515625" style="57" customWidth="1"/>
    <col min="3853" max="3853" width="6.85546875" style="57" customWidth="1"/>
    <col min="3854" max="4078" width="9.140625" style="57"/>
    <col min="4079" max="4079" width="19.28515625" style="57" customWidth="1"/>
    <col min="4080" max="4080" width="9.7109375" style="57" customWidth="1"/>
    <col min="4081" max="4081" width="9.42578125" style="57" customWidth="1"/>
    <col min="4082" max="4082" width="8.7109375" style="57" customWidth="1"/>
    <col min="4083" max="4084" width="9.42578125" style="57" customWidth="1"/>
    <col min="4085" max="4085" width="7.7109375" style="57" customWidth="1"/>
    <col min="4086" max="4086" width="8.85546875" style="57" customWidth="1"/>
    <col min="4087" max="4087" width="8.7109375" style="57" customWidth="1"/>
    <col min="4088" max="4088" width="7.7109375" style="57" customWidth="1"/>
    <col min="4089" max="4090" width="8.140625" style="57" customWidth="1"/>
    <col min="4091" max="4091" width="6.42578125" style="57" customWidth="1"/>
    <col min="4092" max="4093" width="7.42578125" style="57" customWidth="1"/>
    <col min="4094" max="4094" width="6.28515625" style="57" customWidth="1"/>
    <col min="4095" max="4095" width="7.7109375" style="57" customWidth="1"/>
    <col min="4096" max="4096" width="7.28515625" style="57" customWidth="1"/>
    <col min="4097" max="4097" width="7.5703125" style="57" customWidth="1"/>
    <col min="4098" max="4098" width="8.28515625" style="57" customWidth="1"/>
    <col min="4099" max="4099" width="8.42578125" style="57" customWidth="1"/>
    <col min="4100" max="4100" width="7.28515625" style="57" customWidth="1"/>
    <col min="4101" max="4102" width="9.140625" style="57" customWidth="1"/>
    <col min="4103" max="4103" width="8" style="57" customWidth="1"/>
    <col min="4104" max="4105" width="9.140625" style="57" customWidth="1"/>
    <col min="4106" max="4106" width="8" style="57" customWidth="1"/>
    <col min="4107" max="4107" width="9" style="57" customWidth="1"/>
    <col min="4108" max="4108" width="9.28515625" style="57" customWidth="1"/>
    <col min="4109" max="4109" width="6.85546875" style="57" customWidth="1"/>
    <col min="4110" max="4334" width="9.140625" style="57"/>
    <col min="4335" max="4335" width="19.28515625" style="57" customWidth="1"/>
    <col min="4336" max="4336" width="9.7109375" style="57" customWidth="1"/>
    <col min="4337" max="4337" width="9.42578125" style="57" customWidth="1"/>
    <col min="4338" max="4338" width="8.7109375" style="57" customWidth="1"/>
    <col min="4339" max="4340" width="9.42578125" style="57" customWidth="1"/>
    <col min="4341" max="4341" width="7.7109375" style="57" customWidth="1"/>
    <col min="4342" max="4342" width="8.85546875" style="57" customWidth="1"/>
    <col min="4343" max="4343" width="8.7109375" style="57" customWidth="1"/>
    <col min="4344" max="4344" width="7.7109375" style="57" customWidth="1"/>
    <col min="4345" max="4346" width="8.140625" style="57" customWidth="1"/>
    <col min="4347" max="4347" width="6.42578125" style="57" customWidth="1"/>
    <col min="4348" max="4349" width="7.42578125" style="57" customWidth="1"/>
    <col min="4350" max="4350" width="6.28515625" style="57" customWidth="1"/>
    <col min="4351" max="4351" width="7.7109375" style="57" customWidth="1"/>
    <col min="4352" max="4352" width="7.28515625" style="57" customWidth="1"/>
    <col min="4353" max="4353" width="7.5703125" style="57" customWidth="1"/>
    <col min="4354" max="4354" width="8.28515625" style="57" customWidth="1"/>
    <col min="4355" max="4355" width="8.42578125" style="57" customWidth="1"/>
    <col min="4356" max="4356" width="7.28515625" style="57" customWidth="1"/>
    <col min="4357" max="4358" width="9.140625" style="57" customWidth="1"/>
    <col min="4359" max="4359" width="8" style="57" customWidth="1"/>
    <col min="4360" max="4361" width="9.140625" style="57" customWidth="1"/>
    <col min="4362" max="4362" width="8" style="57" customWidth="1"/>
    <col min="4363" max="4363" width="9" style="57" customWidth="1"/>
    <col min="4364" max="4364" width="9.28515625" style="57" customWidth="1"/>
    <col min="4365" max="4365" width="6.85546875" style="57" customWidth="1"/>
    <col min="4366" max="4590" width="9.140625" style="57"/>
    <col min="4591" max="4591" width="19.28515625" style="57" customWidth="1"/>
    <col min="4592" max="4592" width="9.7109375" style="57" customWidth="1"/>
    <col min="4593" max="4593" width="9.42578125" style="57" customWidth="1"/>
    <col min="4594" max="4594" width="8.7109375" style="57" customWidth="1"/>
    <col min="4595" max="4596" width="9.42578125" style="57" customWidth="1"/>
    <col min="4597" max="4597" width="7.7109375" style="57" customWidth="1"/>
    <col min="4598" max="4598" width="8.85546875" style="57" customWidth="1"/>
    <col min="4599" max="4599" width="8.7109375" style="57" customWidth="1"/>
    <col min="4600" max="4600" width="7.7109375" style="57" customWidth="1"/>
    <col min="4601" max="4602" width="8.140625" style="57" customWidth="1"/>
    <col min="4603" max="4603" width="6.42578125" style="57" customWidth="1"/>
    <col min="4604" max="4605" width="7.42578125" style="57" customWidth="1"/>
    <col min="4606" max="4606" width="6.28515625" style="57" customWidth="1"/>
    <col min="4607" max="4607" width="7.7109375" style="57" customWidth="1"/>
    <col min="4608" max="4608" width="7.28515625" style="57" customWidth="1"/>
    <col min="4609" max="4609" width="7.5703125" style="57" customWidth="1"/>
    <col min="4610" max="4610" width="8.28515625" style="57" customWidth="1"/>
    <col min="4611" max="4611" width="8.42578125" style="57" customWidth="1"/>
    <col min="4612" max="4612" width="7.28515625" style="57" customWidth="1"/>
    <col min="4613" max="4614" width="9.140625" style="57" customWidth="1"/>
    <col min="4615" max="4615" width="8" style="57" customWidth="1"/>
    <col min="4616" max="4617" width="9.140625" style="57" customWidth="1"/>
    <col min="4618" max="4618" width="8" style="57" customWidth="1"/>
    <col min="4619" max="4619" width="9" style="57" customWidth="1"/>
    <col min="4620" max="4620" width="9.28515625" style="57" customWidth="1"/>
    <col min="4621" max="4621" width="6.85546875" style="57" customWidth="1"/>
    <col min="4622" max="4846" width="9.140625" style="57"/>
    <col min="4847" max="4847" width="19.28515625" style="57" customWidth="1"/>
    <col min="4848" max="4848" width="9.7109375" style="57" customWidth="1"/>
    <col min="4849" max="4849" width="9.42578125" style="57" customWidth="1"/>
    <col min="4850" max="4850" width="8.7109375" style="57" customWidth="1"/>
    <col min="4851" max="4852" width="9.42578125" style="57" customWidth="1"/>
    <col min="4853" max="4853" width="7.7109375" style="57" customWidth="1"/>
    <col min="4854" max="4854" width="8.85546875" style="57" customWidth="1"/>
    <col min="4855" max="4855" width="8.7109375" style="57" customWidth="1"/>
    <col min="4856" max="4856" width="7.7109375" style="57" customWidth="1"/>
    <col min="4857" max="4858" width="8.140625" style="57" customWidth="1"/>
    <col min="4859" max="4859" width="6.42578125" style="57" customWidth="1"/>
    <col min="4860" max="4861" width="7.42578125" style="57" customWidth="1"/>
    <col min="4862" max="4862" width="6.28515625" style="57" customWidth="1"/>
    <col min="4863" max="4863" width="7.7109375" style="57" customWidth="1"/>
    <col min="4864" max="4864" width="7.28515625" style="57" customWidth="1"/>
    <col min="4865" max="4865" width="7.5703125" style="57" customWidth="1"/>
    <col min="4866" max="4866" width="8.28515625" style="57" customWidth="1"/>
    <col min="4867" max="4867" width="8.42578125" style="57" customWidth="1"/>
    <col min="4868" max="4868" width="7.28515625" style="57" customWidth="1"/>
    <col min="4869" max="4870" width="9.140625" style="57" customWidth="1"/>
    <col min="4871" max="4871" width="8" style="57" customWidth="1"/>
    <col min="4872" max="4873" width="9.140625" style="57" customWidth="1"/>
    <col min="4874" max="4874" width="8" style="57" customWidth="1"/>
    <col min="4875" max="4875" width="9" style="57" customWidth="1"/>
    <col min="4876" max="4876" width="9.28515625" style="57" customWidth="1"/>
    <col min="4877" max="4877" width="6.85546875" style="57" customWidth="1"/>
    <col min="4878" max="5102" width="9.140625" style="57"/>
    <col min="5103" max="5103" width="19.28515625" style="57" customWidth="1"/>
    <col min="5104" max="5104" width="9.7109375" style="57" customWidth="1"/>
    <col min="5105" max="5105" width="9.42578125" style="57" customWidth="1"/>
    <col min="5106" max="5106" width="8.7109375" style="57" customWidth="1"/>
    <col min="5107" max="5108" width="9.42578125" style="57" customWidth="1"/>
    <col min="5109" max="5109" width="7.7109375" style="57" customWidth="1"/>
    <col min="5110" max="5110" width="8.85546875" style="57" customWidth="1"/>
    <col min="5111" max="5111" width="8.7109375" style="57" customWidth="1"/>
    <col min="5112" max="5112" width="7.7109375" style="57" customWidth="1"/>
    <col min="5113" max="5114" width="8.140625" style="57" customWidth="1"/>
    <col min="5115" max="5115" width="6.42578125" style="57" customWidth="1"/>
    <col min="5116" max="5117" width="7.42578125" style="57" customWidth="1"/>
    <col min="5118" max="5118" width="6.28515625" style="57" customWidth="1"/>
    <col min="5119" max="5119" width="7.7109375" style="57" customWidth="1"/>
    <col min="5120" max="5120" width="7.28515625" style="57" customWidth="1"/>
    <col min="5121" max="5121" width="7.5703125" style="57" customWidth="1"/>
    <col min="5122" max="5122" width="8.28515625" style="57" customWidth="1"/>
    <col min="5123" max="5123" width="8.42578125" style="57" customWidth="1"/>
    <col min="5124" max="5124" width="7.28515625" style="57" customWidth="1"/>
    <col min="5125" max="5126" width="9.140625" style="57" customWidth="1"/>
    <col min="5127" max="5127" width="8" style="57" customWidth="1"/>
    <col min="5128" max="5129" width="9.140625" style="57" customWidth="1"/>
    <col min="5130" max="5130" width="8" style="57" customWidth="1"/>
    <col min="5131" max="5131" width="9" style="57" customWidth="1"/>
    <col min="5132" max="5132" width="9.28515625" style="57" customWidth="1"/>
    <col min="5133" max="5133" width="6.85546875" style="57" customWidth="1"/>
    <col min="5134" max="5358" width="9.140625" style="57"/>
    <col min="5359" max="5359" width="19.28515625" style="57" customWidth="1"/>
    <col min="5360" max="5360" width="9.7109375" style="57" customWidth="1"/>
    <col min="5361" max="5361" width="9.42578125" style="57" customWidth="1"/>
    <col min="5362" max="5362" width="8.7109375" style="57" customWidth="1"/>
    <col min="5363" max="5364" width="9.42578125" style="57" customWidth="1"/>
    <col min="5365" max="5365" width="7.7109375" style="57" customWidth="1"/>
    <col min="5366" max="5366" width="8.85546875" style="57" customWidth="1"/>
    <col min="5367" max="5367" width="8.7109375" style="57" customWidth="1"/>
    <col min="5368" max="5368" width="7.7109375" style="57" customWidth="1"/>
    <col min="5369" max="5370" width="8.140625" style="57" customWidth="1"/>
    <col min="5371" max="5371" width="6.42578125" style="57" customWidth="1"/>
    <col min="5372" max="5373" width="7.42578125" style="57" customWidth="1"/>
    <col min="5374" max="5374" width="6.28515625" style="57" customWidth="1"/>
    <col min="5375" max="5375" width="7.7109375" style="57" customWidth="1"/>
    <col min="5376" max="5376" width="7.28515625" style="57" customWidth="1"/>
    <col min="5377" max="5377" width="7.5703125" style="57" customWidth="1"/>
    <col min="5378" max="5378" width="8.28515625" style="57" customWidth="1"/>
    <col min="5379" max="5379" width="8.42578125" style="57" customWidth="1"/>
    <col min="5380" max="5380" width="7.28515625" style="57" customWidth="1"/>
    <col min="5381" max="5382" width="9.140625" style="57" customWidth="1"/>
    <col min="5383" max="5383" width="8" style="57" customWidth="1"/>
    <col min="5384" max="5385" width="9.140625" style="57" customWidth="1"/>
    <col min="5386" max="5386" width="8" style="57" customWidth="1"/>
    <col min="5387" max="5387" width="9" style="57" customWidth="1"/>
    <col min="5388" max="5388" width="9.28515625" style="57" customWidth="1"/>
    <col min="5389" max="5389" width="6.85546875" style="57" customWidth="1"/>
    <col min="5390" max="5614" width="9.140625" style="57"/>
    <col min="5615" max="5615" width="19.28515625" style="57" customWidth="1"/>
    <col min="5616" max="5616" width="9.7109375" style="57" customWidth="1"/>
    <col min="5617" max="5617" width="9.42578125" style="57" customWidth="1"/>
    <col min="5618" max="5618" width="8.7109375" style="57" customWidth="1"/>
    <col min="5619" max="5620" width="9.42578125" style="57" customWidth="1"/>
    <col min="5621" max="5621" width="7.7109375" style="57" customWidth="1"/>
    <col min="5622" max="5622" width="8.85546875" style="57" customWidth="1"/>
    <col min="5623" max="5623" width="8.7109375" style="57" customWidth="1"/>
    <col min="5624" max="5624" width="7.7109375" style="57" customWidth="1"/>
    <col min="5625" max="5626" width="8.140625" style="57" customWidth="1"/>
    <col min="5627" max="5627" width="6.42578125" style="57" customWidth="1"/>
    <col min="5628" max="5629" width="7.42578125" style="57" customWidth="1"/>
    <col min="5630" max="5630" width="6.28515625" style="57" customWidth="1"/>
    <col min="5631" max="5631" width="7.7109375" style="57" customWidth="1"/>
    <col min="5632" max="5632" width="7.28515625" style="57" customWidth="1"/>
    <col min="5633" max="5633" width="7.5703125" style="57" customWidth="1"/>
    <col min="5634" max="5634" width="8.28515625" style="57" customWidth="1"/>
    <col min="5635" max="5635" width="8.42578125" style="57" customWidth="1"/>
    <col min="5636" max="5636" width="7.28515625" style="57" customWidth="1"/>
    <col min="5637" max="5638" width="9.140625" style="57" customWidth="1"/>
    <col min="5639" max="5639" width="8" style="57" customWidth="1"/>
    <col min="5640" max="5641" width="9.140625" style="57" customWidth="1"/>
    <col min="5642" max="5642" width="8" style="57" customWidth="1"/>
    <col min="5643" max="5643" width="9" style="57" customWidth="1"/>
    <col min="5644" max="5644" width="9.28515625" style="57" customWidth="1"/>
    <col min="5645" max="5645" width="6.85546875" style="57" customWidth="1"/>
    <col min="5646" max="5870" width="9.140625" style="57"/>
    <col min="5871" max="5871" width="19.28515625" style="57" customWidth="1"/>
    <col min="5872" max="5872" width="9.7109375" style="57" customWidth="1"/>
    <col min="5873" max="5873" width="9.42578125" style="57" customWidth="1"/>
    <col min="5874" max="5874" width="8.7109375" style="57" customWidth="1"/>
    <col min="5875" max="5876" width="9.42578125" style="57" customWidth="1"/>
    <col min="5877" max="5877" width="7.7109375" style="57" customWidth="1"/>
    <col min="5878" max="5878" width="8.85546875" style="57" customWidth="1"/>
    <col min="5879" max="5879" width="8.7109375" style="57" customWidth="1"/>
    <col min="5880" max="5880" width="7.7109375" style="57" customWidth="1"/>
    <col min="5881" max="5882" width="8.140625" style="57" customWidth="1"/>
    <col min="5883" max="5883" width="6.42578125" style="57" customWidth="1"/>
    <col min="5884" max="5885" width="7.42578125" style="57" customWidth="1"/>
    <col min="5886" max="5886" width="6.28515625" style="57" customWidth="1"/>
    <col min="5887" max="5887" width="7.7109375" style="57" customWidth="1"/>
    <col min="5888" max="5888" width="7.28515625" style="57" customWidth="1"/>
    <col min="5889" max="5889" width="7.5703125" style="57" customWidth="1"/>
    <col min="5890" max="5890" width="8.28515625" style="57" customWidth="1"/>
    <col min="5891" max="5891" width="8.42578125" style="57" customWidth="1"/>
    <col min="5892" max="5892" width="7.28515625" style="57" customWidth="1"/>
    <col min="5893" max="5894" width="9.140625" style="57" customWidth="1"/>
    <col min="5895" max="5895" width="8" style="57" customWidth="1"/>
    <col min="5896" max="5897" width="9.140625" style="57" customWidth="1"/>
    <col min="5898" max="5898" width="8" style="57" customWidth="1"/>
    <col min="5899" max="5899" width="9" style="57" customWidth="1"/>
    <col min="5900" max="5900" width="9.28515625" style="57" customWidth="1"/>
    <col min="5901" max="5901" width="6.85546875" style="57" customWidth="1"/>
    <col min="5902" max="6126" width="9.140625" style="57"/>
    <col min="6127" max="6127" width="19.28515625" style="57" customWidth="1"/>
    <col min="6128" max="6128" width="9.7109375" style="57" customWidth="1"/>
    <col min="6129" max="6129" width="9.42578125" style="57" customWidth="1"/>
    <col min="6130" max="6130" width="8.7109375" style="57" customWidth="1"/>
    <col min="6131" max="6132" width="9.42578125" style="57" customWidth="1"/>
    <col min="6133" max="6133" width="7.7109375" style="57" customWidth="1"/>
    <col min="6134" max="6134" width="8.85546875" style="57" customWidth="1"/>
    <col min="6135" max="6135" width="8.7109375" style="57" customWidth="1"/>
    <col min="6136" max="6136" width="7.7109375" style="57" customWidth="1"/>
    <col min="6137" max="6138" width="8.140625" style="57" customWidth="1"/>
    <col min="6139" max="6139" width="6.42578125" style="57" customWidth="1"/>
    <col min="6140" max="6141" width="7.42578125" style="57" customWidth="1"/>
    <col min="6142" max="6142" width="6.28515625" style="57" customWidth="1"/>
    <col min="6143" max="6143" width="7.7109375" style="57" customWidth="1"/>
    <col min="6144" max="6144" width="7.28515625" style="57" customWidth="1"/>
    <col min="6145" max="6145" width="7.5703125" style="57" customWidth="1"/>
    <col min="6146" max="6146" width="8.28515625" style="57" customWidth="1"/>
    <col min="6147" max="6147" width="8.42578125" style="57" customWidth="1"/>
    <col min="6148" max="6148" width="7.28515625" style="57" customWidth="1"/>
    <col min="6149" max="6150" width="9.140625" style="57" customWidth="1"/>
    <col min="6151" max="6151" width="8" style="57" customWidth="1"/>
    <col min="6152" max="6153" width="9.140625" style="57" customWidth="1"/>
    <col min="6154" max="6154" width="8" style="57" customWidth="1"/>
    <col min="6155" max="6155" width="9" style="57" customWidth="1"/>
    <col min="6156" max="6156" width="9.28515625" style="57" customWidth="1"/>
    <col min="6157" max="6157" width="6.85546875" style="57" customWidth="1"/>
    <col min="6158" max="6382" width="9.140625" style="57"/>
    <col min="6383" max="6383" width="19.28515625" style="57" customWidth="1"/>
    <col min="6384" max="6384" width="9.7109375" style="57" customWidth="1"/>
    <col min="6385" max="6385" width="9.42578125" style="57" customWidth="1"/>
    <col min="6386" max="6386" width="8.7109375" style="57" customWidth="1"/>
    <col min="6387" max="6388" width="9.42578125" style="57" customWidth="1"/>
    <col min="6389" max="6389" width="7.7109375" style="57" customWidth="1"/>
    <col min="6390" max="6390" width="8.85546875" style="57" customWidth="1"/>
    <col min="6391" max="6391" width="8.7109375" style="57" customWidth="1"/>
    <col min="6392" max="6392" width="7.7109375" style="57" customWidth="1"/>
    <col min="6393" max="6394" width="8.140625" style="57" customWidth="1"/>
    <col min="6395" max="6395" width="6.42578125" style="57" customWidth="1"/>
    <col min="6396" max="6397" width="7.42578125" style="57" customWidth="1"/>
    <col min="6398" max="6398" width="6.28515625" style="57" customWidth="1"/>
    <col min="6399" max="6399" width="7.7109375" style="57" customWidth="1"/>
    <col min="6400" max="6400" width="7.28515625" style="57" customWidth="1"/>
    <col min="6401" max="6401" width="7.5703125" style="57" customWidth="1"/>
    <col min="6402" max="6402" width="8.28515625" style="57" customWidth="1"/>
    <col min="6403" max="6403" width="8.42578125" style="57" customWidth="1"/>
    <col min="6404" max="6404" width="7.28515625" style="57" customWidth="1"/>
    <col min="6405" max="6406" width="9.140625" style="57" customWidth="1"/>
    <col min="6407" max="6407" width="8" style="57" customWidth="1"/>
    <col min="6408" max="6409" width="9.140625" style="57" customWidth="1"/>
    <col min="6410" max="6410" width="8" style="57" customWidth="1"/>
    <col min="6411" max="6411" width="9" style="57" customWidth="1"/>
    <col min="6412" max="6412" width="9.28515625" style="57" customWidth="1"/>
    <col min="6413" max="6413" width="6.85546875" style="57" customWidth="1"/>
    <col min="6414" max="6638" width="9.140625" style="57"/>
    <col min="6639" max="6639" width="19.28515625" style="57" customWidth="1"/>
    <col min="6640" max="6640" width="9.7109375" style="57" customWidth="1"/>
    <col min="6641" max="6641" width="9.42578125" style="57" customWidth="1"/>
    <col min="6642" max="6642" width="8.7109375" style="57" customWidth="1"/>
    <col min="6643" max="6644" width="9.42578125" style="57" customWidth="1"/>
    <col min="6645" max="6645" width="7.7109375" style="57" customWidth="1"/>
    <col min="6646" max="6646" width="8.85546875" style="57" customWidth="1"/>
    <col min="6647" max="6647" width="8.7109375" style="57" customWidth="1"/>
    <col min="6648" max="6648" width="7.7109375" style="57" customWidth="1"/>
    <col min="6649" max="6650" width="8.140625" style="57" customWidth="1"/>
    <col min="6651" max="6651" width="6.42578125" style="57" customWidth="1"/>
    <col min="6652" max="6653" width="7.42578125" style="57" customWidth="1"/>
    <col min="6654" max="6654" width="6.28515625" style="57" customWidth="1"/>
    <col min="6655" max="6655" width="7.7109375" style="57" customWidth="1"/>
    <col min="6656" max="6656" width="7.28515625" style="57" customWidth="1"/>
    <col min="6657" max="6657" width="7.5703125" style="57" customWidth="1"/>
    <col min="6658" max="6658" width="8.28515625" style="57" customWidth="1"/>
    <col min="6659" max="6659" width="8.42578125" style="57" customWidth="1"/>
    <col min="6660" max="6660" width="7.28515625" style="57" customWidth="1"/>
    <col min="6661" max="6662" width="9.140625" style="57" customWidth="1"/>
    <col min="6663" max="6663" width="8" style="57" customWidth="1"/>
    <col min="6664" max="6665" width="9.140625" style="57" customWidth="1"/>
    <col min="6666" max="6666" width="8" style="57" customWidth="1"/>
    <col min="6667" max="6667" width="9" style="57" customWidth="1"/>
    <col min="6668" max="6668" width="9.28515625" style="57" customWidth="1"/>
    <col min="6669" max="6669" width="6.85546875" style="57" customWidth="1"/>
    <col min="6670" max="6894" width="9.140625" style="57"/>
    <col min="6895" max="6895" width="19.28515625" style="57" customWidth="1"/>
    <col min="6896" max="6896" width="9.7109375" style="57" customWidth="1"/>
    <col min="6897" max="6897" width="9.42578125" style="57" customWidth="1"/>
    <col min="6898" max="6898" width="8.7109375" style="57" customWidth="1"/>
    <col min="6899" max="6900" width="9.42578125" style="57" customWidth="1"/>
    <col min="6901" max="6901" width="7.7109375" style="57" customWidth="1"/>
    <col min="6902" max="6902" width="8.85546875" style="57" customWidth="1"/>
    <col min="6903" max="6903" width="8.7109375" style="57" customWidth="1"/>
    <col min="6904" max="6904" width="7.7109375" style="57" customWidth="1"/>
    <col min="6905" max="6906" width="8.140625" style="57" customWidth="1"/>
    <col min="6907" max="6907" width="6.42578125" style="57" customWidth="1"/>
    <col min="6908" max="6909" width="7.42578125" style="57" customWidth="1"/>
    <col min="6910" max="6910" width="6.28515625" style="57" customWidth="1"/>
    <col min="6911" max="6911" width="7.7109375" style="57" customWidth="1"/>
    <col min="6912" max="6912" width="7.28515625" style="57" customWidth="1"/>
    <col min="6913" max="6913" width="7.5703125" style="57" customWidth="1"/>
    <col min="6914" max="6914" width="8.28515625" style="57" customWidth="1"/>
    <col min="6915" max="6915" width="8.42578125" style="57" customWidth="1"/>
    <col min="6916" max="6916" width="7.28515625" style="57" customWidth="1"/>
    <col min="6917" max="6918" width="9.140625" style="57" customWidth="1"/>
    <col min="6919" max="6919" width="8" style="57" customWidth="1"/>
    <col min="6920" max="6921" width="9.140625" style="57" customWidth="1"/>
    <col min="6922" max="6922" width="8" style="57" customWidth="1"/>
    <col min="6923" max="6923" width="9" style="57" customWidth="1"/>
    <col min="6924" max="6924" width="9.28515625" style="57" customWidth="1"/>
    <col min="6925" max="6925" width="6.85546875" style="57" customWidth="1"/>
    <col min="6926" max="7150" width="9.140625" style="57"/>
    <col min="7151" max="7151" width="19.28515625" style="57" customWidth="1"/>
    <col min="7152" max="7152" width="9.7109375" style="57" customWidth="1"/>
    <col min="7153" max="7153" width="9.42578125" style="57" customWidth="1"/>
    <col min="7154" max="7154" width="8.7109375" style="57" customWidth="1"/>
    <col min="7155" max="7156" width="9.42578125" style="57" customWidth="1"/>
    <col min="7157" max="7157" width="7.7109375" style="57" customWidth="1"/>
    <col min="7158" max="7158" width="8.85546875" style="57" customWidth="1"/>
    <col min="7159" max="7159" width="8.7109375" style="57" customWidth="1"/>
    <col min="7160" max="7160" width="7.7109375" style="57" customWidth="1"/>
    <col min="7161" max="7162" width="8.140625" style="57" customWidth="1"/>
    <col min="7163" max="7163" width="6.42578125" style="57" customWidth="1"/>
    <col min="7164" max="7165" width="7.42578125" style="57" customWidth="1"/>
    <col min="7166" max="7166" width="6.28515625" style="57" customWidth="1"/>
    <col min="7167" max="7167" width="7.7109375" style="57" customWidth="1"/>
    <col min="7168" max="7168" width="7.28515625" style="57" customWidth="1"/>
    <col min="7169" max="7169" width="7.5703125" style="57" customWidth="1"/>
    <col min="7170" max="7170" width="8.28515625" style="57" customWidth="1"/>
    <col min="7171" max="7171" width="8.42578125" style="57" customWidth="1"/>
    <col min="7172" max="7172" width="7.28515625" style="57" customWidth="1"/>
    <col min="7173" max="7174" width="9.140625" style="57" customWidth="1"/>
    <col min="7175" max="7175" width="8" style="57" customWidth="1"/>
    <col min="7176" max="7177" width="9.140625" style="57" customWidth="1"/>
    <col min="7178" max="7178" width="8" style="57" customWidth="1"/>
    <col min="7179" max="7179" width="9" style="57" customWidth="1"/>
    <col min="7180" max="7180" width="9.28515625" style="57" customWidth="1"/>
    <col min="7181" max="7181" width="6.85546875" style="57" customWidth="1"/>
    <col min="7182" max="7406" width="9.140625" style="57"/>
    <col min="7407" max="7407" width="19.28515625" style="57" customWidth="1"/>
    <col min="7408" max="7408" width="9.7109375" style="57" customWidth="1"/>
    <col min="7409" max="7409" width="9.42578125" style="57" customWidth="1"/>
    <col min="7410" max="7410" width="8.7109375" style="57" customWidth="1"/>
    <col min="7411" max="7412" width="9.42578125" style="57" customWidth="1"/>
    <col min="7413" max="7413" width="7.7109375" style="57" customWidth="1"/>
    <col min="7414" max="7414" width="8.85546875" style="57" customWidth="1"/>
    <col min="7415" max="7415" width="8.7109375" style="57" customWidth="1"/>
    <col min="7416" max="7416" width="7.7109375" style="57" customWidth="1"/>
    <col min="7417" max="7418" width="8.140625" style="57" customWidth="1"/>
    <col min="7419" max="7419" width="6.42578125" style="57" customWidth="1"/>
    <col min="7420" max="7421" width="7.42578125" style="57" customWidth="1"/>
    <col min="7422" max="7422" width="6.28515625" style="57" customWidth="1"/>
    <col min="7423" max="7423" width="7.7109375" style="57" customWidth="1"/>
    <col min="7424" max="7424" width="7.28515625" style="57" customWidth="1"/>
    <col min="7425" max="7425" width="7.5703125" style="57" customWidth="1"/>
    <col min="7426" max="7426" width="8.28515625" style="57" customWidth="1"/>
    <col min="7427" max="7427" width="8.42578125" style="57" customWidth="1"/>
    <col min="7428" max="7428" width="7.28515625" style="57" customWidth="1"/>
    <col min="7429" max="7430" width="9.140625" style="57" customWidth="1"/>
    <col min="7431" max="7431" width="8" style="57" customWidth="1"/>
    <col min="7432" max="7433" width="9.140625" style="57" customWidth="1"/>
    <col min="7434" max="7434" width="8" style="57" customWidth="1"/>
    <col min="7435" max="7435" width="9" style="57" customWidth="1"/>
    <col min="7436" max="7436" width="9.28515625" style="57" customWidth="1"/>
    <col min="7437" max="7437" width="6.85546875" style="57" customWidth="1"/>
    <col min="7438" max="7662" width="9.140625" style="57"/>
    <col min="7663" max="7663" width="19.28515625" style="57" customWidth="1"/>
    <col min="7664" max="7664" width="9.7109375" style="57" customWidth="1"/>
    <col min="7665" max="7665" width="9.42578125" style="57" customWidth="1"/>
    <col min="7666" max="7666" width="8.7109375" style="57" customWidth="1"/>
    <col min="7667" max="7668" width="9.42578125" style="57" customWidth="1"/>
    <col min="7669" max="7669" width="7.7109375" style="57" customWidth="1"/>
    <col min="7670" max="7670" width="8.85546875" style="57" customWidth="1"/>
    <col min="7671" max="7671" width="8.7109375" style="57" customWidth="1"/>
    <col min="7672" max="7672" width="7.7109375" style="57" customWidth="1"/>
    <col min="7673" max="7674" width="8.140625" style="57" customWidth="1"/>
    <col min="7675" max="7675" width="6.42578125" style="57" customWidth="1"/>
    <col min="7676" max="7677" width="7.42578125" style="57" customWidth="1"/>
    <col min="7678" max="7678" width="6.28515625" style="57" customWidth="1"/>
    <col min="7679" max="7679" width="7.7109375" style="57" customWidth="1"/>
    <col min="7680" max="7680" width="7.28515625" style="57" customWidth="1"/>
    <col min="7681" max="7681" width="7.5703125" style="57" customWidth="1"/>
    <col min="7682" max="7682" width="8.28515625" style="57" customWidth="1"/>
    <col min="7683" max="7683" width="8.42578125" style="57" customWidth="1"/>
    <col min="7684" max="7684" width="7.28515625" style="57" customWidth="1"/>
    <col min="7685" max="7686" width="9.140625" style="57" customWidth="1"/>
    <col min="7687" max="7687" width="8" style="57" customWidth="1"/>
    <col min="7688" max="7689" width="9.140625" style="57" customWidth="1"/>
    <col min="7690" max="7690" width="8" style="57" customWidth="1"/>
    <col min="7691" max="7691" width="9" style="57" customWidth="1"/>
    <col min="7692" max="7692" width="9.28515625" style="57" customWidth="1"/>
    <col min="7693" max="7693" width="6.85546875" style="57" customWidth="1"/>
    <col min="7694" max="7918" width="9.140625" style="57"/>
    <col min="7919" max="7919" width="19.28515625" style="57" customWidth="1"/>
    <col min="7920" max="7920" width="9.7109375" style="57" customWidth="1"/>
    <col min="7921" max="7921" width="9.42578125" style="57" customWidth="1"/>
    <col min="7922" max="7922" width="8.7109375" style="57" customWidth="1"/>
    <col min="7923" max="7924" width="9.42578125" style="57" customWidth="1"/>
    <col min="7925" max="7925" width="7.7109375" style="57" customWidth="1"/>
    <col min="7926" max="7926" width="8.85546875" style="57" customWidth="1"/>
    <col min="7927" max="7927" width="8.7109375" style="57" customWidth="1"/>
    <col min="7928" max="7928" width="7.7109375" style="57" customWidth="1"/>
    <col min="7929" max="7930" width="8.140625" style="57" customWidth="1"/>
    <col min="7931" max="7931" width="6.42578125" style="57" customWidth="1"/>
    <col min="7932" max="7933" width="7.42578125" style="57" customWidth="1"/>
    <col min="7934" max="7934" width="6.28515625" style="57" customWidth="1"/>
    <col min="7935" max="7935" width="7.7109375" style="57" customWidth="1"/>
    <col min="7936" max="7936" width="7.28515625" style="57" customWidth="1"/>
    <col min="7937" max="7937" width="7.5703125" style="57" customWidth="1"/>
    <col min="7938" max="7938" width="8.28515625" style="57" customWidth="1"/>
    <col min="7939" max="7939" width="8.42578125" style="57" customWidth="1"/>
    <col min="7940" max="7940" width="7.28515625" style="57" customWidth="1"/>
    <col min="7941" max="7942" width="9.140625" style="57" customWidth="1"/>
    <col min="7943" max="7943" width="8" style="57" customWidth="1"/>
    <col min="7944" max="7945" width="9.140625" style="57" customWidth="1"/>
    <col min="7946" max="7946" width="8" style="57" customWidth="1"/>
    <col min="7947" max="7947" width="9" style="57" customWidth="1"/>
    <col min="7948" max="7948" width="9.28515625" style="57" customWidth="1"/>
    <col min="7949" max="7949" width="6.85546875" style="57" customWidth="1"/>
    <col min="7950" max="8174" width="9.140625" style="57"/>
    <col min="8175" max="8175" width="19.28515625" style="57" customWidth="1"/>
    <col min="8176" max="8176" width="9.7109375" style="57" customWidth="1"/>
    <col min="8177" max="8177" width="9.42578125" style="57" customWidth="1"/>
    <col min="8178" max="8178" width="8.7109375" style="57" customWidth="1"/>
    <col min="8179" max="8180" width="9.42578125" style="57" customWidth="1"/>
    <col min="8181" max="8181" width="7.7109375" style="57" customWidth="1"/>
    <col min="8182" max="8182" width="8.85546875" style="57" customWidth="1"/>
    <col min="8183" max="8183" width="8.7109375" style="57" customWidth="1"/>
    <col min="8184" max="8184" width="7.7109375" style="57" customWidth="1"/>
    <col min="8185" max="8186" width="8.140625" style="57" customWidth="1"/>
    <col min="8187" max="8187" width="6.42578125" style="57" customWidth="1"/>
    <col min="8188" max="8189" width="7.42578125" style="57" customWidth="1"/>
    <col min="8190" max="8190" width="6.28515625" style="57" customWidth="1"/>
    <col min="8191" max="8191" width="7.7109375" style="57" customWidth="1"/>
    <col min="8192" max="8192" width="7.28515625" style="57" customWidth="1"/>
    <col min="8193" max="8193" width="7.5703125" style="57" customWidth="1"/>
    <col min="8194" max="8194" width="8.28515625" style="57" customWidth="1"/>
    <col min="8195" max="8195" width="8.42578125" style="57" customWidth="1"/>
    <col min="8196" max="8196" width="7.28515625" style="57" customWidth="1"/>
    <col min="8197" max="8198" width="9.140625" style="57" customWidth="1"/>
    <col min="8199" max="8199" width="8" style="57" customWidth="1"/>
    <col min="8200" max="8201" width="9.140625" style="57" customWidth="1"/>
    <col min="8202" max="8202" width="8" style="57" customWidth="1"/>
    <col min="8203" max="8203" width="9" style="57" customWidth="1"/>
    <col min="8204" max="8204" width="9.28515625" style="57" customWidth="1"/>
    <col min="8205" max="8205" width="6.85546875" style="57" customWidth="1"/>
    <col min="8206" max="8430" width="9.140625" style="57"/>
    <col min="8431" max="8431" width="19.28515625" style="57" customWidth="1"/>
    <col min="8432" max="8432" width="9.7109375" style="57" customWidth="1"/>
    <col min="8433" max="8433" width="9.42578125" style="57" customWidth="1"/>
    <col min="8434" max="8434" width="8.7109375" style="57" customWidth="1"/>
    <col min="8435" max="8436" width="9.42578125" style="57" customWidth="1"/>
    <col min="8437" max="8437" width="7.7109375" style="57" customWidth="1"/>
    <col min="8438" max="8438" width="8.85546875" style="57" customWidth="1"/>
    <col min="8439" max="8439" width="8.7109375" style="57" customWidth="1"/>
    <col min="8440" max="8440" width="7.7109375" style="57" customWidth="1"/>
    <col min="8441" max="8442" width="8.140625" style="57" customWidth="1"/>
    <col min="8443" max="8443" width="6.42578125" style="57" customWidth="1"/>
    <col min="8444" max="8445" width="7.42578125" style="57" customWidth="1"/>
    <col min="8446" max="8446" width="6.28515625" style="57" customWidth="1"/>
    <col min="8447" max="8447" width="7.7109375" style="57" customWidth="1"/>
    <col min="8448" max="8448" width="7.28515625" style="57" customWidth="1"/>
    <col min="8449" max="8449" width="7.5703125" style="57" customWidth="1"/>
    <col min="8450" max="8450" width="8.28515625" style="57" customWidth="1"/>
    <col min="8451" max="8451" width="8.42578125" style="57" customWidth="1"/>
    <col min="8452" max="8452" width="7.28515625" style="57" customWidth="1"/>
    <col min="8453" max="8454" width="9.140625" style="57" customWidth="1"/>
    <col min="8455" max="8455" width="8" style="57" customWidth="1"/>
    <col min="8456" max="8457" width="9.140625" style="57" customWidth="1"/>
    <col min="8458" max="8458" width="8" style="57" customWidth="1"/>
    <col min="8459" max="8459" width="9" style="57" customWidth="1"/>
    <col min="8460" max="8460" width="9.28515625" style="57" customWidth="1"/>
    <col min="8461" max="8461" width="6.85546875" style="57" customWidth="1"/>
    <col min="8462" max="8686" width="9.140625" style="57"/>
    <col min="8687" max="8687" width="19.28515625" style="57" customWidth="1"/>
    <col min="8688" max="8688" width="9.7109375" style="57" customWidth="1"/>
    <col min="8689" max="8689" width="9.42578125" style="57" customWidth="1"/>
    <col min="8690" max="8690" width="8.7109375" style="57" customWidth="1"/>
    <col min="8691" max="8692" width="9.42578125" style="57" customWidth="1"/>
    <col min="8693" max="8693" width="7.7109375" style="57" customWidth="1"/>
    <col min="8694" max="8694" width="8.85546875" style="57" customWidth="1"/>
    <col min="8695" max="8695" width="8.7109375" style="57" customWidth="1"/>
    <col min="8696" max="8696" width="7.7109375" style="57" customWidth="1"/>
    <col min="8697" max="8698" width="8.140625" style="57" customWidth="1"/>
    <col min="8699" max="8699" width="6.42578125" style="57" customWidth="1"/>
    <col min="8700" max="8701" width="7.42578125" style="57" customWidth="1"/>
    <col min="8702" max="8702" width="6.28515625" style="57" customWidth="1"/>
    <col min="8703" max="8703" width="7.7109375" style="57" customWidth="1"/>
    <col min="8704" max="8704" width="7.28515625" style="57" customWidth="1"/>
    <col min="8705" max="8705" width="7.5703125" style="57" customWidth="1"/>
    <col min="8706" max="8706" width="8.28515625" style="57" customWidth="1"/>
    <col min="8707" max="8707" width="8.42578125" style="57" customWidth="1"/>
    <col min="8708" max="8708" width="7.28515625" style="57" customWidth="1"/>
    <col min="8709" max="8710" width="9.140625" style="57" customWidth="1"/>
    <col min="8711" max="8711" width="8" style="57" customWidth="1"/>
    <col min="8712" max="8713" width="9.140625" style="57" customWidth="1"/>
    <col min="8714" max="8714" width="8" style="57" customWidth="1"/>
    <col min="8715" max="8715" width="9" style="57" customWidth="1"/>
    <col min="8716" max="8716" width="9.28515625" style="57" customWidth="1"/>
    <col min="8717" max="8717" width="6.85546875" style="57" customWidth="1"/>
    <col min="8718" max="8942" width="9.140625" style="57"/>
    <col min="8943" max="8943" width="19.28515625" style="57" customWidth="1"/>
    <col min="8944" max="8944" width="9.7109375" style="57" customWidth="1"/>
    <col min="8945" max="8945" width="9.42578125" style="57" customWidth="1"/>
    <col min="8946" max="8946" width="8.7109375" style="57" customWidth="1"/>
    <col min="8947" max="8948" width="9.42578125" style="57" customWidth="1"/>
    <col min="8949" max="8949" width="7.7109375" style="57" customWidth="1"/>
    <col min="8950" max="8950" width="8.85546875" style="57" customWidth="1"/>
    <col min="8951" max="8951" width="8.7109375" style="57" customWidth="1"/>
    <col min="8952" max="8952" width="7.7109375" style="57" customWidth="1"/>
    <col min="8953" max="8954" width="8.140625" style="57" customWidth="1"/>
    <col min="8955" max="8955" width="6.42578125" style="57" customWidth="1"/>
    <col min="8956" max="8957" width="7.42578125" style="57" customWidth="1"/>
    <col min="8958" max="8958" width="6.28515625" style="57" customWidth="1"/>
    <col min="8959" max="8959" width="7.7109375" style="57" customWidth="1"/>
    <col min="8960" max="8960" width="7.28515625" style="57" customWidth="1"/>
    <col min="8961" max="8961" width="7.5703125" style="57" customWidth="1"/>
    <col min="8962" max="8962" width="8.28515625" style="57" customWidth="1"/>
    <col min="8963" max="8963" width="8.42578125" style="57" customWidth="1"/>
    <col min="8964" max="8964" width="7.28515625" style="57" customWidth="1"/>
    <col min="8965" max="8966" width="9.140625" style="57" customWidth="1"/>
    <col min="8967" max="8967" width="8" style="57" customWidth="1"/>
    <col min="8968" max="8969" width="9.140625" style="57" customWidth="1"/>
    <col min="8970" max="8970" width="8" style="57" customWidth="1"/>
    <col min="8971" max="8971" width="9" style="57" customWidth="1"/>
    <col min="8972" max="8972" width="9.28515625" style="57" customWidth="1"/>
    <col min="8973" max="8973" width="6.85546875" style="57" customWidth="1"/>
    <col min="8974" max="9198" width="9.140625" style="57"/>
    <col min="9199" max="9199" width="19.28515625" style="57" customWidth="1"/>
    <col min="9200" max="9200" width="9.7109375" style="57" customWidth="1"/>
    <col min="9201" max="9201" width="9.42578125" style="57" customWidth="1"/>
    <col min="9202" max="9202" width="8.7109375" style="57" customWidth="1"/>
    <col min="9203" max="9204" width="9.42578125" style="57" customWidth="1"/>
    <col min="9205" max="9205" width="7.7109375" style="57" customWidth="1"/>
    <col min="9206" max="9206" width="8.85546875" style="57" customWidth="1"/>
    <col min="9207" max="9207" width="8.7109375" style="57" customWidth="1"/>
    <col min="9208" max="9208" width="7.7109375" style="57" customWidth="1"/>
    <col min="9209" max="9210" width="8.140625" style="57" customWidth="1"/>
    <col min="9211" max="9211" width="6.42578125" style="57" customWidth="1"/>
    <col min="9212" max="9213" width="7.42578125" style="57" customWidth="1"/>
    <col min="9214" max="9214" width="6.28515625" style="57" customWidth="1"/>
    <col min="9215" max="9215" width="7.7109375" style="57" customWidth="1"/>
    <col min="9216" max="9216" width="7.28515625" style="57" customWidth="1"/>
    <col min="9217" max="9217" width="7.5703125" style="57" customWidth="1"/>
    <col min="9218" max="9218" width="8.28515625" style="57" customWidth="1"/>
    <col min="9219" max="9219" width="8.42578125" style="57" customWidth="1"/>
    <col min="9220" max="9220" width="7.28515625" style="57" customWidth="1"/>
    <col min="9221" max="9222" width="9.140625" style="57" customWidth="1"/>
    <col min="9223" max="9223" width="8" style="57" customWidth="1"/>
    <col min="9224" max="9225" width="9.140625" style="57" customWidth="1"/>
    <col min="9226" max="9226" width="8" style="57" customWidth="1"/>
    <col min="9227" max="9227" width="9" style="57" customWidth="1"/>
    <col min="9228" max="9228" width="9.28515625" style="57" customWidth="1"/>
    <col min="9229" max="9229" width="6.85546875" style="57" customWidth="1"/>
    <col min="9230" max="9454" width="9.140625" style="57"/>
    <col min="9455" max="9455" width="19.28515625" style="57" customWidth="1"/>
    <col min="9456" max="9456" width="9.7109375" style="57" customWidth="1"/>
    <col min="9457" max="9457" width="9.42578125" style="57" customWidth="1"/>
    <col min="9458" max="9458" width="8.7109375" style="57" customWidth="1"/>
    <col min="9459" max="9460" width="9.42578125" style="57" customWidth="1"/>
    <col min="9461" max="9461" width="7.7109375" style="57" customWidth="1"/>
    <col min="9462" max="9462" width="8.85546875" style="57" customWidth="1"/>
    <col min="9463" max="9463" width="8.7109375" style="57" customWidth="1"/>
    <col min="9464" max="9464" width="7.7109375" style="57" customWidth="1"/>
    <col min="9465" max="9466" width="8.140625" style="57" customWidth="1"/>
    <col min="9467" max="9467" width="6.42578125" style="57" customWidth="1"/>
    <col min="9468" max="9469" width="7.42578125" style="57" customWidth="1"/>
    <col min="9470" max="9470" width="6.28515625" style="57" customWidth="1"/>
    <col min="9471" max="9471" width="7.7109375" style="57" customWidth="1"/>
    <col min="9472" max="9472" width="7.28515625" style="57" customWidth="1"/>
    <col min="9473" max="9473" width="7.5703125" style="57" customWidth="1"/>
    <col min="9474" max="9474" width="8.28515625" style="57" customWidth="1"/>
    <col min="9475" max="9475" width="8.42578125" style="57" customWidth="1"/>
    <col min="9476" max="9476" width="7.28515625" style="57" customWidth="1"/>
    <col min="9477" max="9478" width="9.140625" style="57" customWidth="1"/>
    <col min="9479" max="9479" width="8" style="57" customWidth="1"/>
    <col min="9480" max="9481" width="9.140625" style="57" customWidth="1"/>
    <col min="9482" max="9482" width="8" style="57" customWidth="1"/>
    <col min="9483" max="9483" width="9" style="57" customWidth="1"/>
    <col min="9484" max="9484" width="9.28515625" style="57" customWidth="1"/>
    <col min="9485" max="9485" width="6.85546875" style="57" customWidth="1"/>
    <col min="9486" max="9710" width="9.140625" style="57"/>
    <col min="9711" max="9711" width="19.28515625" style="57" customWidth="1"/>
    <col min="9712" max="9712" width="9.7109375" style="57" customWidth="1"/>
    <col min="9713" max="9713" width="9.42578125" style="57" customWidth="1"/>
    <col min="9714" max="9714" width="8.7109375" style="57" customWidth="1"/>
    <col min="9715" max="9716" width="9.42578125" style="57" customWidth="1"/>
    <col min="9717" max="9717" width="7.7109375" style="57" customWidth="1"/>
    <col min="9718" max="9718" width="8.85546875" style="57" customWidth="1"/>
    <col min="9719" max="9719" width="8.7109375" style="57" customWidth="1"/>
    <col min="9720" max="9720" width="7.7109375" style="57" customWidth="1"/>
    <col min="9721" max="9722" width="8.140625" style="57" customWidth="1"/>
    <col min="9723" max="9723" width="6.42578125" style="57" customWidth="1"/>
    <col min="9724" max="9725" width="7.42578125" style="57" customWidth="1"/>
    <col min="9726" max="9726" width="6.28515625" style="57" customWidth="1"/>
    <col min="9727" max="9727" width="7.7109375" style="57" customWidth="1"/>
    <col min="9728" max="9728" width="7.28515625" style="57" customWidth="1"/>
    <col min="9729" max="9729" width="7.5703125" style="57" customWidth="1"/>
    <col min="9730" max="9730" width="8.28515625" style="57" customWidth="1"/>
    <col min="9731" max="9731" width="8.42578125" style="57" customWidth="1"/>
    <col min="9732" max="9732" width="7.28515625" style="57" customWidth="1"/>
    <col min="9733" max="9734" width="9.140625" style="57" customWidth="1"/>
    <col min="9735" max="9735" width="8" style="57" customWidth="1"/>
    <col min="9736" max="9737" width="9.140625" style="57" customWidth="1"/>
    <col min="9738" max="9738" width="8" style="57" customWidth="1"/>
    <col min="9739" max="9739" width="9" style="57" customWidth="1"/>
    <col min="9740" max="9740" width="9.28515625" style="57" customWidth="1"/>
    <col min="9741" max="9741" width="6.85546875" style="57" customWidth="1"/>
    <col min="9742" max="9966" width="9.140625" style="57"/>
    <col min="9967" max="9967" width="19.28515625" style="57" customWidth="1"/>
    <col min="9968" max="9968" width="9.7109375" style="57" customWidth="1"/>
    <col min="9969" max="9969" width="9.42578125" style="57" customWidth="1"/>
    <col min="9970" max="9970" width="8.7109375" style="57" customWidth="1"/>
    <col min="9971" max="9972" width="9.42578125" style="57" customWidth="1"/>
    <col min="9973" max="9973" width="7.7109375" style="57" customWidth="1"/>
    <col min="9974" max="9974" width="8.85546875" style="57" customWidth="1"/>
    <col min="9975" max="9975" width="8.7109375" style="57" customWidth="1"/>
    <col min="9976" max="9976" width="7.7109375" style="57" customWidth="1"/>
    <col min="9977" max="9978" width="8.140625" style="57" customWidth="1"/>
    <col min="9979" max="9979" width="6.42578125" style="57" customWidth="1"/>
    <col min="9980" max="9981" width="7.42578125" style="57" customWidth="1"/>
    <col min="9982" max="9982" width="6.28515625" style="57" customWidth="1"/>
    <col min="9983" max="9983" width="7.7109375" style="57" customWidth="1"/>
    <col min="9984" max="9984" width="7.28515625" style="57" customWidth="1"/>
    <col min="9985" max="9985" width="7.5703125" style="57" customWidth="1"/>
    <col min="9986" max="9986" width="8.28515625" style="57" customWidth="1"/>
    <col min="9987" max="9987" width="8.42578125" style="57" customWidth="1"/>
    <col min="9988" max="9988" width="7.28515625" style="57" customWidth="1"/>
    <col min="9989" max="9990" width="9.140625" style="57" customWidth="1"/>
    <col min="9991" max="9991" width="8" style="57" customWidth="1"/>
    <col min="9992" max="9993" width="9.140625" style="57" customWidth="1"/>
    <col min="9994" max="9994" width="8" style="57" customWidth="1"/>
    <col min="9995" max="9995" width="9" style="57" customWidth="1"/>
    <col min="9996" max="9996" width="9.28515625" style="57" customWidth="1"/>
    <col min="9997" max="9997" width="6.85546875" style="57" customWidth="1"/>
    <col min="9998" max="10222" width="9.140625" style="57"/>
    <col min="10223" max="10223" width="19.28515625" style="57" customWidth="1"/>
    <col min="10224" max="10224" width="9.7109375" style="57" customWidth="1"/>
    <col min="10225" max="10225" width="9.42578125" style="57" customWidth="1"/>
    <col min="10226" max="10226" width="8.7109375" style="57" customWidth="1"/>
    <col min="10227" max="10228" width="9.42578125" style="57" customWidth="1"/>
    <col min="10229" max="10229" width="7.7109375" style="57" customWidth="1"/>
    <col min="10230" max="10230" width="8.85546875" style="57" customWidth="1"/>
    <col min="10231" max="10231" width="8.7109375" style="57" customWidth="1"/>
    <col min="10232" max="10232" width="7.7109375" style="57" customWidth="1"/>
    <col min="10233" max="10234" width="8.140625" style="57" customWidth="1"/>
    <col min="10235" max="10235" width="6.42578125" style="57" customWidth="1"/>
    <col min="10236" max="10237" width="7.42578125" style="57" customWidth="1"/>
    <col min="10238" max="10238" width="6.28515625" style="57" customWidth="1"/>
    <col min="10239" max="10239" width="7.7109375" style="57" customWidth="1"/>
    <col min="10240" max="10240" width="7.28515625" style="57" customWidth="1"/>
    <col min="10241" max="10241" width="7.5703125" style="57" customWidth="1"/>
    <col min="10242" max="10242" width="8.28515625" style="57" customWidth="1"/>
    <col min="10243" max="10243" width="8.42578125" style="57" customWidth="1"/>
    <col min="10244" max="10244" width="7.28515625" style="57" customWidth="1"/>
    <col min="10245" max="10246" width="9.140625" style="57" customWidth="1"/>
    <col min="10247" max="10247" width="8" style="57" customWidth="1"/>
    <col min="10248" max="10249" width="9.140625" style="57" customWidth="1"/>
    <col min="10250" max="10250" width="8" style="57" customWidth="1"/>
    <col min="10251" max="10251" width="9" style="57" customWidth="1"/>
    <col min="10252" max="10252" width="9.28515625" style="57" customWidth="1"/>
    <col min="10253" max="10253" width="6.85546875" style="57" customWidth="1"/>
    <col min="10254" max="10478" width="9.140625" style="57"/>
    <col min="10479" max="10479" width="19.28515625" style="57" customWidth="1"/>
    <col min="10480" max="10480" width="9.7109375" style="57" customWidth="1"/>
    <col min="10481" max="10481" width="9.42578125" style="57" customWidth="1"/>
    <col min="10482" max="10482" width="8.7109375" style="57" customWidth="1"/>
    <col min="10483" max="10484" width="9.42578125" style="57" customWidth="1"/>
    <col min="10485" max="10485" width="7.7109375" style="57" customWidth="1"/>
    <col min="10486" max="10486" width="8.85546875" style="57" customWidth="1"/>
    <col min="10487" max="10487" width="8.7109375" style="57" customWidth="1"/>
    <col min="10488" max="10488" width="7.7109375" style="57" customWidth="1"/>
    <col min="10489" max="10490" width="8.140625" style="57" customWidth="1"/>
    <col min="10491" max="10491" width="6.42578125" style="57" customWidth="1"/>
    <col min="10492" max="10493" width="7.42578125" style="57" customWidth="1"/>
    <col min="10494" max="10494" width="6.28515625" style="57" customWidth="1"/>
    <col min="10495" max="10495" width="7.7109375" style="57" customWidth="1"/>
    <col min="10496" max="10496" width="7.28515625" style="57" customWidth="1"/>
    <col min="10497" max="10497" width="7.5703125" style="57" customWidth="1"/>
    <col min="10498" max="10498" width="8.28515625" style="57" customWidth="1"/>
    <col min="10499" max="10499" width="8.42578125" style="57" customWidth="1"/>
    <col min="10500" max="10500" width="7.28515625" style="57" customWidth="1"/>
    <col min="10501" max="10502" width="9.140625" style="57" customWidth="1"/>
    <col min="10503" max="10503" width="8" style="57" customWidth="1"/>
    <col min="10504" max="10505" width="9.140625" style="57" customWidth="1"/>
    <col min="10506" max="10506" width="8" style="57" customWidth="1"/>
    <col min="10507" max="10507" width="9" style="57" customWidth="1"/>
    <col min="10508" max="10508" width="9.28515625" style="57" customWidth="1"/>
    <col min="10509" max="10509" width="6.85546875" style="57" customWidth="1"/>
    <col min="10510" max="10734" width="9.140625" style="57"/>
    <col min="10735" max="10735" width="19.28515625" style="57" customWidth="1"/>
    <col min="10736" max="10736" width="9.7109375" style="57" customWidth="1"/>
    <col min="10737" max="10737" width="9.42578125" style="57" customWidth="1"/>
    <col min="10738" max="10738" width="8.7109375" style="57" customWidth="1"/>
    <col min="10739" max="10740" width="9.42578125" style="57" customWidth="1"/>
    <col min="10741" max="10741" width="7.7109375" style="57" customWidth="1"/>
    <col min="10742" max="10742" width="8.85546875" style="57" customWidth="1"/>
    <col min="10743" max="10743" width="8.7109375" style="57" customWidth="1"/>
    <col min="10744" max="10744" width="7.7109375" style="57" customWidth="1"/>
    <col min="10745" max="10746" width="8.140625" style="57" customWidth="1"/>
    <col min="10747" max="10747" width="6.42578125" style="57" customWidth="1"/>
    <col min="10748" max="10749" width="7.42578125" style="57" customWidth="1"/>
    <col min="10750" max="10750" width="6.28515625" style="57" customWidth="1"/>
    <col min="10751" max="10751" width="7.7109375" style="57" customWidth="1"/>
    <col min="10752" max="10752" width="7.28515625" style="57" customWidth="1"/>
    <col min="10753" max="10753" width="7.5703125" style="57" customWidth="1"/>
    <col min="10754" max="10754" width="8.28515625" style="57" customWidth="1"/>
    <col min="10755" max="10755" width="8.42578125" style="57" customWidth="1"/>
    <col min="10756" max="10756" width="7.28515625" style="57" customWidth="1"/>
    <col min="10757" max="10758" width="9.140625" style="57" customWidth="1"/>
    <col min="10759" max="10759" width="8" style="57" customWidth="1"/>
    <col min="10760" max="10761" width="9.140625" style="57" customWidth="1"/>
    <col min="10762" max="10762" width="8" style="57" customWidth="1"/>
    <col min="10763" max="10763" width="9" style="57" customWidth="1"/>
    <col min="10764" max="10764" width="9.28515625" style="57" customWidth="1"/>
    <col min="10765" max="10765" width="6.85546875" style="57" customWidth="1"/>
    <col min="10766" max="10990" width="9.140625" style="57"/>
    <col min="10991" max="10991" width="19.28515625" style="57" customWidth="1"/>
    <col min="10992" max="10992" width="9.7109375" style="57" customWidth="1"/>
    <col min="10993" max="10993" width="9.42578125" style="57" customWidth="1"/>
    <col min="10994" max="10994" width="8.7109375" style="57" customWidth="1"/>
    <col min="10995" max="10996" width="9.42578125" style="57" customWidth="1"/>
    <col min="10997" max="10997" width="7.7109375" style="57" customWidth="1"/>
    <col min="10998" max="10998" width="8.85546875" style="57" customWidth="1"/>
    <col min="10999" max="10999" width="8.7109375" style="57" customWidth="1"/>
    <col min="11000" max="11000" width="7.7109375" style="57" customWidth="1"/>
    <col min="11001" max="11002" width="8.140625" style="57" customWidth="1"/>
    <col min="11003" max="11003" width="6.42578125" style="57" customWidth="1"/>
    <col min="11004" max="11005" width="7.42578125" style="57" customWidth="1"/>
    <col min="11006" max="11006" width="6.28515625" style="57" customWidth="1"/>
    <col min="11007" max="11007" width="7.7109375" style="57" customWidth="1"/>
    <col min="11008" max="11008" width="7.28515625" style="57" customWidth="1"/>
    <col min="11009" max="11009" width="7.5703125" style="57" customWidth="1"/>
    <col min="11010" max="11010" width="8.28515625" style="57" customWidth="1"/>
    <col min="11011" max="11011" width="8.42578125" style="57" customWidth="1"/>
    <col min="11012" max="11012" width="7.28515625" style="57" customWidth="1"/>
    <col min="11013" max="11014" width="9.140625" style="57" customWidth="1"/>
    <col min="11015" max="11015" width="8" style="57" customWidth="1"/>
    <col min="11016" max="11017" width="9.140625" style="57" customWidth="1"/>
    <col min="11018" max="11018" width="8" style="57" customWidth="1"/>
    <col min="11019" max="11019" width="9" style="57" customWidth="1"/>
    <col min="11020" max="11020" width="9.28515625" style="57" customWidth="1"/>
    <col min="11021" max="11021" width="6.85546875" style="57" customWidth="1"/>
    <col min="11022" max="11246" width="9.140625" style="57"/>
    <col min="11247" max="11247" width="19.28515625" style="57" customWidth="1"/>
    <col min="11248" max="11248" width="9.7109375" style="57" customWidth="1"/>
    <col min="11249" max="11249" width="9.42578125" style="57" customWidth="1"/>
    <col min="11250" max="11250" width="8.7109375" style="57" customWidth="1"/>
    <col min="11251" max="11252" width="9.42578125" style="57" customWidth="1"/>
    <col min="11253" max="11253" width="7.7109375" style="57" customWidth="1"/>
    <col min="11254" max="11254" width="8.85546875" style="57" customWidth="1"/>
    <col min="11255" max="11255" width="8.7109375" style="57" customWidth="1"/>
    <col min="11256" max="11256" width="7.7109375" style="57" customWidth="1"/>
    <col min="11257" max="11258" width="8.140625" style="57" customWidth="1"/>
    <col min="11259" max="11259" width="6.42578125" style="57" customWidth="1"/>
    <col min="11260" max="11261" width="7.42578125" style="57" customWidth="1"/>
    <col min="11262" max="11262" width="6.28515625" style="57" customWidth="1"/>
    <col min="11263" max="11263" width="7.7109375" style="57" customWidth="1"/>
    <col min="11264" max="11264" width="7.28515625" style="57" customWidth="1"/>
    <col min="11265" max="11265" width="7.5703125" style="57" customWidth="1"/>
    <col min="11266" max="11266" width="8.28515625" style="57" customWidth="1"/>
    <col min="11267" max="11267" width="8.42578125" style="57" customWidth="1"/>
    <col min="11268" max="11268" width="7.28515625" style="57" customWidth="1"/>
    <col min="11269" max="11270" width="9.140625" style="57" customWidth="1"/>
    <col min="11271" max="11271" width="8" style="57" customWidth="1"/>
    <col min="11272" max="11273" width="9.140625" style="57" customWidth="1"/>
    <col min="11274" max="11274" width="8" style="57" customWidth="1"/>
    <col min="11275" max="11275" width="9" style="57" customWidth="1"/>
    <col min="11276" max="11276" width="9.28515625" style="57" customWidth="1"/>
    <col min="11277" max="11277" width="6.85546875" style="57" customWidth="1"/>
    <col min="11278" max="11502" width="9.140625" style="57"/>
    <col min="11503" max="11503" width="19.28515625" style="57" customWidth="1"/>
    <col min="11504" max="11504" width="9.7109375" style="57" customWidth="1"/>
    <col min="11505" max="11505" width="9.42578125" style="57" customWidth="1"/>
    <col min="11506" max="11506" width="8.7109375" style="57" customWidth="1"/>
    <col min="11507" max="11508" width="9.42578125" style="57" customWidth="1"/>
    <col min="11509" max="11509" width="7.7109375" style="57" customWidth="1"/>
    <col min="11510" max="11510" width="8.85546875" style="57" customWidth="1"/>
    <col min="11511" max="11511" width="8.7109375" style="57" customWidth="1"/>
    <col min="11512" max="11512" width="7.7109375" style="57" customWidth="1"/>
    <col min="11513" max="11514" width="8.140625" style="57" customWidth="1"/>
    <col min="11515" max="11515" width="6.42578125" style="57" customWidth="1"/>
    <col min="11516" max="11517" width="7.42578125" style="57" customWidth="1"/>
    <col min="11518" max="11518" width="6.28515625" style="57" customWidth="1"/>
    <col min="11519" max="11519" width="7.7109375" style="57" customWidth="1"/>
    <col min="11520" max="11520" width="7.28515625" style="57" customWidth="1"/>
    <col min="11521" max="11521" width="7.5703125" style="57" customWidth="1"/>
    <col min="11522" max="11522" width="8.28515625" style="57" customWidth="1"/>
    <col min="11523" max="11523" width="8.42578125" style="57" customWidth="1"/>
    <col min="11524" max="11524" width="7.28515625" style="57" customWidth="1"/>
    <col min="11525" max="11526" width="9.140625" style="57" customWidth="1"/>
    <col min="11527" max="11527" width="8" style="57" customWidth="1"/>
    <col min="11528" max="11529" width="9.140625" style="57" customWidth="1"/>
    <col min="11530" max="11530" width="8" style="57" customWidth="1"/>
    <col min="11531" max="11531" width="9" style="57" customWidth="1"/>
    <col min="11532" max="11532" width="9.28515625" style="57" customWidth="1"/>
    <col min="11533" max="11533" width="6.85546875" style="57" customWidth="1"/>
    <col min="11534" max="11758" width="9.140625" style="57"/>
    <col min="11759" max="11759" width="19.28515625" style="57" customWidth="1"/>
    <col min="11760" max="11760" width="9.7109375" style="57" customWidth="1"/>
    <col min="11761" max="11761" width="9.42578125" style="57" customWidth="1"/>
    <col min="11762" max="11762" width="8.7109375" style="57" customWidth="1"/>
    <col min="11763" max="11764" width="9.42578125" style="57" customWidth="1"/>
    <col min="11765" max="11765" width="7.7109375" style="57" customWidth="1"/>
    <col min="11766" max="11766" width="8.85546875" style="57" customWidth="1"/>
    <col min="11767" max="11767" width="8.7109375" style="57" customWidth="1"/>
    <col min="11768" max="11768" width="7.7109375" style="57" customWidth="1"/>
    <col min="11769" max="11770" width="8.140625" style="57" customWidth="1"/>
    <col min="11771" max="11771" width="6.42578125" style="57" customWidth="1"/>
    <col min="11772" max="11773" width="7.42578125" style="57" customWidth="1"/>
    <col min="11774" max="11774" width="6.28515625" style="57" customWidth="1"/>
    <col min="11775" max="11775" width="7.7109375" style="57" customWidth="1"/>
    <col min="11776" max="11776" width="7.28515625" style="57" customWidth="1"/>
    <col min="11777" max="11777" width="7.5703125" style="57" customWidth="1"/>
    <col min="11778" max="11778" width="8.28515625" style="57" customWidth="1"/>
    <col min="11779" max="11779" width="8.42578125" style="57" customWidth="1"/>
    <col min="11780" max="11780" width="7.28515625" style="57" customWidth="1"/>
    <col min="11781" max="11782" width="9.140625" style="57" customWidth="1"/>
    <col min="11783" max="11783" width="8" style="57" customWidth="1"/>
    <col min="11784" max="11785" width="9.140625" style="57" customWidth="1"/>
    <col min="11786" max="11786" width="8" style="57" customWidth="1"/>
    <col min="11787" max="11787" width="9" style="57" customWidth="1"/>
    <col min="11788" max="11788" width="9.28515625" style="57" customWidth="1"/>
    <col min="11789" max="11789" width="6.85546875" style="57" customWidth="1"/>
    <col min="11790" max="12014" width="9.140625" style="57"/>
    <col min="12015" max="12015" width="19.28515625" style="57" customWidth="1"/>
    <col min="12016" max="12016" width="9.7109375" style="57" customWidth="1"/>
    <col min="12017" max="12017" width="9.42578125" style="57" customWidth="1"/>
    <col min="12018" max="12018" width="8.7109375" style="57" customWidth="1"/>
    <col min="12019" max="12020" width="9.42578125" style="57" customWidth="1"/>
    <col min="12021" max="12021" width="7.7109375" style="57" customWidth="1"/>
    <col min="12022" max="12022" width="8.85546875" style="57" customWidth="1"/>
    <col min="12023" max="12023" width="8.7109375" style="57" customWidth="1"/>
    <col min="12024" max="12024" width="7.7109375" style="57" customWidth="1"/>
    <col min="12025" max="12026" width="8.140625" style="57" customWidth="1"/>
    <col min="12027" max="12027" width="6.42578125" style="57" customWidth="1"/>
    <col min="12028" max="12029" width="7.42578125" style="57" customWidth="1"/>
    <col min="12030" max="12030" width="6.28515625" style="57" customWidth="1"/>
    <col min="12031" max="12031" width="7.7109375" style="57" customWidth="1"/>
    <col min="12032" max="12032" width="7.28515625" style="57" customWidth="1"/>
    <col min="12033" max="12033" width="7.5703125" style="57" customWidth="1"/>
    <col min="12034" max="12034" width="8.28515625" style="57" customWidth="1"/>
    <col min="12035" max="12035" width="8.42578125" style="57" customWidth="1"/>
    <col min="12036" max="12036" width="7.28515625" style="57" customWidth="1"/>
    <col min="12037" max="12038" width="9.140625" style="57" customWidth="1"/>
    <col min="12039" max="12039" width="8" style="57" customWidth="1"/>
    <col min="12040" max="12041" width="9.140625" style="57" customWidth="1"/>
    <col min="12042" max="12042" width="8" style="57" customWidth="1"/>
    <col min="12043" max="12043" width="9" style="57" customWidth="1"/>
    <col min="12044" max="12044" width="9.28515625" style="57" customWidth="1"/>
    <col min="12045" max="12045" width="6.85546875" style="57" customWidth="1"/>
    <col min="12046" max="12270" width="9.140625" style="57"/>
    <col min="12271" max="12271" width="19.28515625" style="57" customWidth="1"/>
    <col min="12272" max="12272" width="9.7109375" style="57" customWidth="1"/>
    <col min="12273" max="12273" width="9.42578125" style="57" customWidth="1"/>
    <col min="12274" max="12274" width="8.7109375" style="57" customWidth="1"/>
    <col min="12275" max="12276" width="9.42578125" style="57" customWidth="1"/>
    <col min="12277" max="12277" width="7.7109375" style="57" customWidth="1"/>
    <col min="12278" max="12278" width="8.85546875" style="57" customWidth="1"/>
    <col min="12279" max="12279" width="8.7109375" style="57" customWidth="1"/>
    <col min="12280" max="12280" width="7.7109375" style="57" customWidth="1"/>
    <col min="12281" max="12282" width="8.140625" style="57" customWidth="1"/>
    <col min="12283" max="12283" width="6.42578125" style="57" customWidth="1"/>
    <col min="12284" max="12285" width="7.42578125" style="57" customWidth="1"/>
    <col min="12286" max="12286" width="6.28515625" style="57" customWidth="1"/>
    <col min="12287" max="12287" width="7.7109375" style="57" customWidth="1"/>
    <col min="12288" max="12288" width="7.28515625" style="57" customWidth="1"/>
    <col min="12289" max="12289" width="7.5703125" style="57" customWidth="1"/>
    <col min="12290" max="12290" width="8.28515625" style="57" customWidth="1"/>
    <col min="12291" max="12291" width="8.42578125" style="57" customWidth="1"/>
    <col min="12292" max="12292" width="7.28515625" style="57" customWidth="1"/>
    <col min="12293" max="12294" width="9.140625" style="57" customWidth="1"/>
    <col min="12295" max="12295" width="8" style="57" customWidth="1"/>
    <col min="12296" max="12297" width="9.140625" style="57" customWidth="1"/>
    <col min="12298" max="12298" width="8" style="57" customWidth="1"/>
    <col min="12299" max="12299" width="9" style="57" customWidth="1"/>
    <col min="12300" max="12300" width="9.28515625" style="57" customWidth="1"/>
    <col min="12301" max="12301" width="6.85546875" style="57" customWidth="1"/>
    <col min="12302" max="12526" width="9.140625" style="57"/>
    <col min="12527" max="12527" width="19.28515625" style="57" customWidth="1"/>
    <col min="12528" max="12528" width="9.7109375" style="57" customWidth="1"/>
    <col min="12529" max="12529" width="9.42578125" style="57" customWidth="1"/>
    <col min="12530" max="12530" width="8.7109375" style="57" customWidth="1"/>
    <col min="12531" max="12532" width="9.42578125" style="57" customWidth="1"/>
    <col min="12533" max="12533" width="7.7109375" style="57" customWidth="1"/>
    <col min="12534" max="12534" width="8.85546875" style="57" customWidth="1"/>
    <col min="12535" max="12535" width="8.7109375" style="57" customWidth="1"/>
    <col min="12536" max="12536" width="7.7109375" style="57" customWidth="1"/>
    <col min="12537" max="12538" width="8.140625" style="57" customWidth="1"/>
    <col min="12539" max="12539" width="6.42578125" style="57" customWidth="1"/>
    <col min="12540" max="12541" width="7.42578125" style="57" customWidth="1"/>
    <col min="12542" max="12542" width="6.28515625" style="57" customWidth="1"/>
    <col min="12543" max="12543" width="7.7109375" style="57" customWidth="1"/>
    <col min="12544" max="12544" width="7.28515625" style="57" customWidth="1"/>
    <col min="12545" max="12545" width="7.5703125" style="57" customWidth="1"/>
    <col min="12546" max="12546" width="8.28515625" style="57" customWidth="1"/>
    <col min="12547" max="12547" width="8.42578125" style="57" customWidth="1"/>
    <col min="12548" max="12548" width="7.28515625" style="57" customWidth="1"/>
    <col min="12549" max="12550" width="9.140625" style="57" customWidth="1"/>
    <col min="12551" max="12551" width="8" style="57" customWidth="1"/>
    <col min="12552" max="12553" width="9.140625" style="57" customWidth="1"/>
    <col min="12554" max="12554" width="8" style="57" customWidth="1"/>
    <col min="12555" max="12555" width="9" style="57" customWidth="1"/>
    <col min="12556" max="12556" width="9.28515625" style="57" customWidth="1"/>
    <col min="12557" max="12557" width="6.85546875" style="57" customWidth="1"/>
    <col min="12558" max="12782" width="9.140625" style="57"/>
    <col min="12783" max="12783" width="19.28515625" style="57" customWidth="1"/>
    <col min="12784" max="12784" width="9.7109375" style="57" customWidth="1"/>
    <col min="12785" max="12785" width="9.42578125" style="57" customWidth="1"/>
    <col min="12786" max="12786" width="8.7109375" style="57" customWidth="1"/>
    <col min="12787" max="12788" width="9.42578125" style="57" customWidth="1"/>
    <col min="12789" max="12789" width="7.7109375" style="57" customWidth="1"/>
    <col min="12790" max="12790" width="8.85546875" style="57" customWidth="1"/>
    <col min="12791" max="12791" width="8.7109375" style="57" customWidth="1"/>
    <col min="12792" max="12792" width="7.7109375" style="57" customWidth="1"/>
    <col min="12793" max="12794" width="8.140625" style="57" customWidth="1"/>
    <col min="12795" max="12795" width="6.42578125" style="57" customWidth="1"/>
    <col min="12796" max="12797" width="7.42578125" style="57" customWidth="1"/>
    <col min="12798" max="12798" width="6.28515625" style="57" customWidth="1"/>
    <col min="12799" max="12799" width="7.7109375" style="57" customWidth="1"/>
    <col min="12800" max="12800" width="7.28515625" style="57" customWidth="1"/>
    <col min="12801" max="12801" width="7.5703125" style="57" customWidth="1"/>
    <col min="12802" max="12802" width="8.28515625" style="57" customWidth="1"/>
    <col min="12803" max="12803" width="8.42578125" style="57" customWidth="1"/>
    <col min="12804" max="12804" width="7.28515625" style="57" customWidth="1"/>
    <col min="12805" max="12806" width="9.140625" style="57" customWidth="1"/>
    <col min="12807" max="12807" width="8" style="57" customWidth="1"/>
    <col min="12808" max="12809" width="9.140625" style="57" customWidth="1"/>
    <col min="12810" max="12810" width="8" style="57" customWidth="1"/>
    <col min="12811" max="12811" width="9" style="57" customWidth="1"/>
    <col min="12812" max="12812" width="9.28515625" style="57" customWidth="1"/>
    <col min="12813" max="12813" width="6.85546875" style="57" customWidth="1"/>
    <col min="12814" max="13038" width="9.140625" style="57"/>
    <col min="13039" max="13039" width="19.28515625" style="57" customWidth="1"/>
    <col min="13040" max="13040" width="9.7109375" style="57" customWidth="1"/>
    <col min="13041" max="13041" width="9.42578125" style="57" customWidth="1"/>
    <col min="13042" max="13042" width="8.7109375" style="57" customWidth="1"/>
    <col min="13043" max="13044" width="9.42578125" style="57" customWidth="1"/>
    <col min="13045" max="13045" width="7.7109375" style="57" customWidth="1"/>
    <col min="13046" max="13046" width="8.85546875" style="57" customWidth="1"/>
    <col min="13047" max="13047" width="8.7109375" style="57" customWidth="1"/>
    <col min="13048" max="13048" width="7.7109375" style="57" customWidth="1"/>
    <col min="13049" max="13050" width="8.140625" style="57" customWidth="1"/>
    <col min="13051" max="13051" width="6.42578125" style="57" customWidth="1"/>
    <col min="13052" max="13053" width="7.42578125" style="57" customWidth="1"/>
    <col min="13054" max="13054" width="6.28515625" style="57" customWidth="1"/>
    <col min="13055" max="13055" width="7.7109375" style="57" customWidth="1"/>
    <col min="13056" max="13056" width="7.28515625" style="57" customWidth="1"/>
    <col min="13057" max="13057" width="7.5703125" style="57" customWidth="1"/>
    <col min="13058" max="13058" width="8.28515625" style="57" customWidth="1"/>
    <col min="13059" max="13059" width="8.42578125" style="57" customWidth="1"/>
    <col min="13060" max="13060" width="7.28515625" style="57" customWidth="1"/>
    <col min="13061" max="13062" width="9.140625" style="57" customWidth="1"/>
    <col min="13063" max="13063" width="8" style="57" customWidth="1"/>
    <col min="13064" max="13065" width="9.140625" style="57" customWidth="1"/>
    <col min="13066" max="13066" width="8" style="57" customWidth="1"/>
    <col min="13067" max="13067" width="9" style="57" customWidth="1"/>
    <col min="13068" max="13068" width="9.28515625" style="57" customWidth="1"/>
    <col min="13069" max="13069" width="6.85546875" style="57" customWidth="1"/>
    <col min="13070" max="13294" width="9.140625" style="57"/>
    <col min="13295" max="13295" width="19.28515625" style="57" customWidth="1"/>
    <col min="13296" max="13296" width="9.7109375" style="57" customWidth="1"/>
    <col min="13297" max="13297" width="9.42578125" style="57" customWidth="1"/>
    <col min="13298" max="13298" width="8.7109375" style="57" customWidth="1"/>
    <col min="13299" max="13300" width="9.42578125" style="57" customWidth="1"/>
    <col min="13301" max="13301" width="7.7109375" style="57" customWidth="1"/>
    <col min="13302" max="13302" width="8.85546875" style="57" customWidth="1"/>
    <col min="13303" max="13303" width="8.7109375" style="57" customWidth="1"/>
    <col min="13304" max="13304" width="7.7109375" style="57" customWidth="1"/>
    <col min="13305" max="13306" width="8.140625" style="57" customWidth="1"/>
    <col min="13307" max="13307" width="6.42578125" style="57" customWidth="1"/>
    <col min="13308" max="13309" width="7.42578125" style="57" customWidth="1"/>
    <col min="13310" max="13310" width="6.28515625" style="57" customWidth="1"/>
    <col min="13311" max="13311" width="7.7109375" style="57" customWidth="1"/>
    <col min="13312" max="13312" width="7.28515625" style="57" customWidth="1"/>
    <col min="13313" max="13313" width="7.5703125" style="57" customWidth="1"/>
    <col min="13314" max="13314" width="8.28515625" style="57" customWidth="1"/>
    <col min="13315" max="13315" width="8.42578125" style="57" customWidth="1"/>
    <col min="13316" max="13316" width="7.28515625" style="57" customWidth="1"/>
    <col min="13317" max="13318" width="9.140625" style="57" customWidth="1"/>
    <col min="13319" max="13319" width="8" style="57" customWidth="1"/>
    <col min="13320" max="13321" width="9.140625" style="57" customWidth="1"/>
    <col min="13322" max="13322" width="8" style="57" customWidth="1"/>
    <col min="13323" max="13323" width="9" style="57" customWidth="1"/>
    <col min="13324" max="13324" width="9.28515625" style="57" customWidth="1"/>
    <col min="13325" max="13325" width="6.85546875" style="57" customWidth="1"/>
    <col min="13326" max="13550" width="9.140625" style="57"/>
    <col min="13551" max="13551" width="19.28515625" style="57" customWidth="1"/>
    <col min="13552" max="13552" width="9.7109375" style="57" customWidth="1"/>
    <col min="13553" max="13553" width="9.42578125" style="57" customWidth="1"/>
    <col min="13554" max="13554" width="8.7109375" style="57" customWidth="1"/>
    <col min="13555" max="13556" width="9.42578125" style="57" customWidth="1"/>
    <col min="13557" max="13557" width="7.7109375" style="57" customWidth="1"/>
    <col min="13558" max="13558" width="8.85546875" style="57" customWidth="1"/>
    <col min="13559" max="13559" width="8.7109375" style="57" customWidth="1"/>
    <col min="13560" max="13560" width="7.7109375" style="57" customWidth="1"/>
    <col min="13561" max="13562" width="8.140625" style="57" customWidth="1"/>
    <col min="13563" max="13563" width="6.42578125" style="57" customWidth="1"/>
    <col min="13564" max="13565" width="7.42578125" style="57" customWidth="1"/>
    <col min="13566" max="13566" width="6.28515625" style="57" customWidth="1"/>
    <col min="13567" max="13567" width="7.7109375" style="57" customWidth="1"/>
    <col min="13568" max="13568" width="7.28515625" style="57" customWidth="1"/>
    <col min="13569" max="13569" width="7.5703125" style="57" customWidth="1"/>
    <col min="13570" max="13570" width="8.28515625" style="57" customWidth="1"/>
    <col min="13571" max="13571" width="8.42578125" style="57" customWidth="1"/>
    <col min="13572" max="13572" width="7.28515625" style="57" customWidth="1"/>
    <col min="13573" max="13574" width="9.140625" style="57" customWidth="1"/>
    <col min="13575" max="13575" width="8" style="57" customWidth="1"/>
    <col min="13576" max="13577" width="9.140625" style="57" customWidth="1"/>
    <col min="13578" max="13578" width="8" style="57" customWidth="1"/>
    <col min="13579" max="13579" width="9" style="57" customWidth="1"/>
    <col min="13580" max="13580" width="9.28515625" style="57" customWidth="1"/>
    <col min="13581" max="13581" width="6.85546875" style="57" customWidth="1"/>
    <col min="13582" max="13806" width="9.140625" style="57"/>
    <col min="13807" max="13807" width="19.28515625" style="57" customWidth="1"/>
    <col min="13808" max="13808" width="9.7109375" style="57" customWidth="1"/>
    <col min="13809" max="13809" width="9.42578125" style="57" customWidth="1"/>
    <col min="13810" max="13810" width="8.7109375" style="57" customWidth="1"/>
    <col min="13811" max="13812" width="9.42578125" style="57" customWidth="1"/>
    <col min="13813" max="13813" width="7.7109375" style="57" customWidth="1"/>
    <col min="13814" max="13814" width="8.85546875" style="57" customWidth="1"/>
    <col min="13815" max="13815" width="8.7109375" style="57" customWidth="1"/>
    <col min="13816" max="13816" width="7.7109375" style="57" customWidth="1"/>
    <col min="13817" max="13818" width="8.140625" style="57" customWidth="1"/>
    <col min="13819" max="13819" width="6.42578125" style="57" customWidth="1"/>
    <col min="13820" max="13821" width="7.42578125" style="57" customWidth="1"/>
    <col min="13822" max="13822" width="6.28515625" style="57" customWidth="1"/>
    <col min="13823" max="13823" width="7.7109375" style="57" customWidth="1"/>
    <col min="13824" max="13824" width="7.28515625" style="57" customWidth="1"/>
    <col min="13825" max="13825" width="7.5703125" style="57" customWidth="1"/>
    <col min="13826" max="13826" width="8.28515625" style="57" customWidth="1"/>
    <col min="13827" max="13827" width="8.42578125" style="57" customWidth="1"/>
    <col min="13828" max="13828" width="7.28515625" style="57" customWidth="1"/>
    <col min="13829" max="13830" width="9.140625" style="57" customWidth="1"/>
    <col min="13831" max="13831" width="8" style="57" customWidth="1"/>
    <col min="13832" max="13833" width="9.140625" style="57" customWidth="1"/>
    <col min="13834" max="13834" width="8" style="57" customWidth="1"/>
    <col min="13835" max="13835" width="9" style="57" customWidth="1"/>
    <col min="13836" max="13836" width="9.28515625" style="57" customWidth="1"/>
    <col min="13837" max="13837" width="6.85546875" style="57" customWidth="1"/>
    <col min="13838" max="14062" width="9.140625" style="57"/>
    <col min="14063" max="14063" width="19.28515625" style="57" customWidth="1"/>
    <col min="14064" max="14064" width="9.7109375" style="57" customWidth="1"/>
    <col min="14065" max="14065" width="9.42578125" style="57" customWidth="1"/>
    <col min="14066" max="14066" width="8.7109375" style="57" customWidth="1"/>
    <col min="14067" max="14068" width="9.42578125" style="57" customWidth="1"/>
    <col min="14069" max="14069" width="7.7109375" style="57" customWidth="1"/>
    <col min="14070" max="14070" width="8.85546875" style="57" customWidth="1"/>
    <col min="14071" max="14071" width="8.7109375" style="57" customWidth="1"/>
    <col min="14072" max="14072" width="7.7109375" style="57" customWidth="1"/>
    <col min="14073" max="14074" width="8.140625" style="57" customWidth="1"/>
    <col min="14075" max="14075" width="6.42578125" style="57" customWidth="1"/>
    <col min="14076" max="14077" width="7.42578125" style="57" customWidth="1"/>
    <col min="14078" max="14078" width="6.28515625" style="57" customWidth="1"/>
    <col min="14079" max="14079" width="7.7109375" style="57" customWidth="1"/>
    <col min="14080" max="14080" width="7.28515625" style="57" customWidth="1"/>
    <col min="14081" max="14081" width="7.5703125" style="57" customWidth="1"/>
    <col min="14082" max="14082" width="8.28515625" style="57" customWidth="1"/>
    <col min="14083" max="14083" width="8.42578125" style="57" customWidth="1"/>
    <col min="14084" max="14084" width="7.28515625" style="57" customWidth="1"/>
    <col min="14085" max="14086" width="9.140625" style="57" customWidth="1"/>
    <col min="14087" max="14087" width="8" style="57" customWidth="1"/>
    <col min="14088" max="14089" width="9.140625" style="57" customWidth="1"/>
    <col min="14090" max="14090" width="8" style="57" customWidth="1"/>
    <col min="14091" max="14091" width="9" style="57" customWidth="1"/>
    <col min="14092" max="14092" width="9.28515625" style="57" customWidth="1"/>
    <col min="14093" max="14093" width="6.85546875" style="57" customWidth="1"/>
    <col min="14094" max="14318" width="9.140625" style="57"/>
    <col min="14319" max="14319" width="19.28515625" style="57" customWidth="1"/>
    <col min="14320" max="14320" width="9.7109375" style="57" customWidth="1"/>
    <col min="14321" max="14321" width="9.42578125" style="57" customWidth="1"/>
    <col min="14322" max="14322" width="8.7109375" style="57" customWidth="1"/>
    <col min="14323" max="14324" width="9.42578125" style="57" customWidth="1"/>
    <col min="14325" max="14325" width="7.7109375" style="57" customWidth="1"/>
    <col min="14326" max="14326" width="8.85546875" style="57" customWidth="1"/>
    <col min="14327" max="14327" width="8.7109375" style="57" customWidth="1"/>
    <col min="14328" max="14328" width="7.7109375" style="57" customWidth="1"/>
    <col min="14329" max="14330" width="8.140625" style="57" customWidth="1"/>
    <col min="14331" max="14331" width="6.42578125" style="57" customWidth="1"/>
    <col min="14332" max="14333" width="7.42578125" style="57" customWidth="1"/>
    <col min="14334" max="14334" width="6.28515625" style="57" customWidth="1"/>
    <col min="14335" max="14335" width="7.7109375" style="57" customWidth="1"/>
    <col min="14336" max="14336" width="7.28515625" style="57" customWidth="1"/>
    <col min="14337" max="14337" width="7.5703125" style="57" customWidth="1"/>
    <col min="14338" max="14338" width="8.28515625" style="57" customWidth="1"/>
    <col min="14339" max="14339" width="8.42578125" style="57" customWidth="1"/>
    <col min="14340" max="14340" width="7.28515625" style="57" customWidth="1"/>
    <col min="14341" max="14342" width="9.140625" style="57" customWidth="1"/>
    <col min="14343" max="14343" width="8" style="57" customWidth="1"/>
    <col min="14344" max="14345" width="9.140625" style="57" customWidth="1"/>
    <col min="14346" max="14346" width="8" style="57" customWidth="1"/>
    <col min="14347" max="14347" width="9" style="57" customWidth="1"/>
    <col min="14348" max="14348" width="9.28515625" style="57" customWidth="1"/>
    <col min="14349" max="14349" width="6.85546875" style="57" customWidth="1"/>
    <col min="14350" max="14574" width="9.140625" style="57"/>
    <col min="14575" max="14575" width="19.28515625" style="57" customWidth="1"/>
    <col min="14576" max="14576" width="9.7109375" style="57" customWidth="1"/>
    <col min="14577" max="14577" width="9.42578125" style="57" customWidth="1"/>
    <col min="14578" max="14578" width="8.7109375" style="57" customWidth="1"/>
    <col min="14579" max="14580" width="9.42578125" style="57" customWidth="1"/>
    <col min="14581" max="14581" width="7.7109375" style="57" customWidth="1"/>
    <col min="14582" max="14582" width="8.85546875" style="57" customWidth="1"/>
    <col min="14583" max="14583" width="8.7109375" style="57" customWidth="1"/>
    <col min="14584" max="14584" width="7.7109375" style="57" customWidth="1"/>
    <col min="14585" max="14586" width="8.140625" style="57" customWidth="1"/>
    <col min="14587" max="14587" width="6.42578125" style="57" customWidth="1"/>
    <col min="14588" max="14589" width="7.42578125" style="57" customWidth="1"/>
    <col min="14590" max="14590" width="6.28515625" style="57" customWidth="1"/>
    <col min="14591" max="14591" width="7.7109375" style="57" customWidth="1"/>
    <col min="14592" max="14592" width="7.28515625" style="57" customWidth="1"/>
    <col min="14593" max="14593" width="7.5703125" style="57" customWidth="1"/>
    <col min="14594" max="14594" width="8.28515625" style="57" customWidth="1"/>
    <col min="14595" max="14595" width="8.42578125" style="57" customWidth="1"/>
    <col min="14596" max="14596" width="7.28515625" style="57" customWidth="1"/>
    <col min="14597" max="14598" width="9.140625" style="57" customWidth="1"/>
    <col min="14599" max="14599" width="8" style="57" customWidth="1"/>
    <col min="14600" max="14601" width="9.140625" style="57" customWidth="1"/>
    <col min="14602" max="14602" width="8" style="57" customWidth="1"/>
    <col min="14603" max="14603" width="9" style="57" customWidth="1"/>
    <col min="14604" max="14604" width="9.28515625" style="57" customWidth="1"/>
    <col min="14605" max="14605" width="6.85546875" style="57" customWidth="1"/>
    <col min="14606" max="14830" width="9.140625" style="57"/>
    <col min="14831" max="14831" width="19.28515625" style="57" customWidth="1"/>
    <col min="14832" max="14832" width="9.7109375" style="57" customWidth="1"/>
    <col min="14833" max="14833" width="9.42578125" style="57" customWidth="1"/>
    <col min="14834" max="14834" width="8.7109375" style="57" customWidth="1"/>
    <col min="14835" max="14836" width="9.42578125" style="57" customWidth="1"/>
    <col min="14837" max="14837" width="7.7109375" style="57" customWidth="1"/>
    <col min="14838" max="14838" width="8.85546875" style="57" customWidth="1"/>
    <col min="14839" max="14839" width="8.7109375" style="57" customWidth="1"/>
    <col min="14840" max="14840" width="7.7109375" style="57" customWidth="1"/>
    <col min="14841" max="14842" width="8.140625" style="57" customWidth="1"/>
    <col min="14843" max="14843" width="6.42578125" style="57" customWidth="1"/>
    <col min="14844" max="14845" width="7.42578125" style="57" customWidth="1"/>
    <col min="14846" max="14846" width="6.28515625" style="57" customWidth="1"/>
    <col min="14847" max="14847" width="7.7109375" style="57" customWidth="1"/>
    <col min="14848" max="14848" width="7.28515625" style="57" customWidth="1"/>
    <col min="14849" max="14849" width="7.5703125" style="57" customWidth="1"/>
    <col min="14850" max="14850" width="8.28515625" style="57" customWidth="1"/>
    <col min="14851" max="14851" width="8.42578125" style="57" customWidth="1"/>
    <col min="14852" max="14852" width="7.28515625" style="57" customWidth="1"/>
    <col min="14853" max="14854" width="9.140625" style="57" customWidth="1"/>
    <col min="14855" max="14855" width="8" style="57" customWidth="1"/>
    <col min="14856" max="14857" width="9.140625" style="57" customWidth="1"/>
    <col min="14858" max="14858" width="8" style="57" customWidth="1"/>
    <col min="14859" max="14859" width="9" style="57" customWidth="1"/>
    <col min="14860" max="14860" width="9.28515625" style="57" customWidth="1"/>
    <col min="14861" max="14861" width="6.85546875" style="57" customWidth="1"/>
    <col min="14862" max="15086" width="9.140625" style="57"/>
    <col min="15087" max="15087" width="19.28515625" style="57" customWidth="1"/>
    <col min="15088" max="15088" width="9.7109375" style="57" customWidth="1"/>
    <col min="15089" max="15089" width="9.42578125" style="57" customWidth="1"/>
    <col min="15090" max="15090" width="8.7109375" style="57" customWidth="1"/>
    <col min="15091" max="15092" width="9.42578125" style="57" customWidth="1"/>
    <col min="15093" max="15093" width="7.7109375" style="57" customWidth="1"/>
    <col min="15094" max="15094" width="8.85546875" style="57" customWidth="1"/>
    <col min="15095" max="15095" width="8.7109375" style="57" customWidth="1"/>
    <col min="15096" max="15096" width="7.7109375" style="57" customWidth="1"/>
    <col min="15097" max="15098" width="8.140625" style="57" customWidth="1"/>
    <col min="15099" max="15099" width="6.42578125" style="57" customWidth="1"/>
    <col min="15100" max="15101" width="7.42578125" style="57" customWidth="1"/>
    <col min="15102" max="15102" width="6.28515625" style="57" customWidth="1"/>
    <col min="15103" max="15103" width="7.7109375" style="57" customWidth="1"/>
    <col min="15104" max="15104" width="7.28515625" style="57" customWidth="1"/>
    <col min="15105" max="15105" width="7.5703125" style="57" customWidth="1"/>
    <col min="15106" max="15106" width="8.28515625" style="57" customWidth="1"/>
    <col min="15107" max="15107" width="8.42578125" style="57" customWidth="1"/>
    <col min="15108" max="15108" width="7.28515625" style="57" customWidth="1"/>
    <col min="15109" max="15110" width="9.140625" style="57" customWidth="1"/>
    <col min="15111" max="15111" width="8" style="57" customWidth="1"/>
    <col min="15112" max="15113" width="9.140625" style="57" customWidth="1"/>
    <col min="15114" max="15114" width="8" style="57" customWidth="1"/>
    <col min="15115" max="15115" width="9" style="57" customWidth="1"/>
    <col min="15116" max="15116" width="9.28515625" style="57" customWidth="1"/>
    <col min="15117" max="15117" width="6.85546875" style="57" customWidth="1"/>
    <col min="15118" max="15342" width="9.140625" style="57"/>
    <col min="15343" max="15343" width="19.28515625" style="57" customWidth="1"/>
    <col min="15344" max="15344" width="9.7109375" style="57" customWidth="1"/>
    <col min="15345" max="15345" width="9.42578125" style="57" customWidth="1"/>
    <col min="15346" max="15346" width="8.7109375" style="57" customWidth="1"/>
    <col min="15347" max="15348" width="9.42578125" style="57" customWidth="1"/>
    <col min="15349" max="15349" width="7.7109375" style="57" customWidth="1"/>
    <col min="15350" max="15350" width="8.85546875" style="57" customWidth="1"/>
    <col min="15351" max="15351" width="8.7109375" style="57" customWidth="1"/>
    <col min="15352" max="15352" width="7.7109375" style="57" customWidth="1"/>
    <col min="15353" max="15354" width="8.140625" style="57" customWidth="1"/>
    <col min="15355" max="15355" width="6.42578125" style="57" customWidth="1"/>
    <col min="15356" max="15357" width="7.42578125" style="57" customWidth="1"/>
    <col min="15358" max="15358" width="6.28515625" style="57" customWidth="1"/>
    <col min="15359" max="15359" width="7.7109375" style="57" customWidth="1"/>
    <col min="15360" max="15360" width="7.28515625" style="57" customWidth="1"/>
    <col min="15361" max="15361" width="7.5703125" style="57" customWidth="1"/>
    <col min="15362" max="15362" width="8.28515625" style="57" customWidth="1"/>
    <col min="15363" max="15363" width="8.42578125" style="57" customWidth="1"/>
    <col min="15364" max="15364" width="7.28515625" style="57" customWidth="1"/>
    <col min="15365" max="15366" width="9.140625" style="57" customWidth="1"/>
    <col min="15367" max="15367" width="8" style="57" customWidth="1"/>
    <col min="15368" max="15369" width="9.140625" style="57" customWidth="1"/>
    <col min="15370" max="15370" width="8" style="57" customWidth="1"/>
    <col min="15371" max="15371" width="9" style="57" customWidth="1"/>
    <col min="15372" max="15372" width="9.28515625" style="57" customWidth="1"/>
    <col min="15373" max="15373" width="6.85546875" style="57" customWidth="1"/>
    <col min="15374" max="15598" width="9.140625" style="57"/>
    <col min="15599" max="15599" width="19.28515625" style="57" customWidth="1"/>
    <col min="15600" max="15600" width="9.7109375" style="57" customWidth="1"/>
    <col min="15601" max="15601" width="9.42578125" style="57" customWidth="1"/>
    <col min="15602" max="15602" width="8.7109375" style="57" customWidth="1"/>
    <col min="15603" max="15604" width="9.42578125" style="57" customWidth="1"/>
    <col min="15605" max="15605" width="7.7109375" style="57" customWidth="1"/>
    <col min="15606" max="15606" width="8.85546875" style="57" customWidth="1"/>
    <col min="15607" max="15607" width="8.7109375" style="57" customWidth="1"/>
    <col min="15608" max="15608" width="7.7109375" style="57" customWidth="1"/>
    <col min="15609" max="15610" width="8.140625" style="57" customWidth="1"/>
    <col min="15611" max="15611" width="6.42578125" style="57" customWidth="1"/>
    <col min="15612" max="15613" width="7.42578125" style="57" customWidth="1"/>
    <col min="15614" max="15614" width="6.28515625" style="57" customWidth="1"/>
    <col min="15615" max="15615" width="7.7109375" style="57" customWidth="1"/>
    <col min="15616" max="15616" width="7.28515625" style="57" customWidth="1"/>
    <col min="15617" max="15617" width="7.5703125" style="57" customWidth="1"/>
    <col min="15618" max="15618" width="8.28515625" style="57" customWidth="1"/>
    <col min="15619" max="15619" width="8.42578125" style="57" customWidth="1"/>
    <col min="15620" max="15620" width="7.28515625" style="57" customWidth="1"/>
    <col min="15621" max="15622" width="9.140625" style="57" customWidth="1"/>
    <col min="15623" max="15623" width="8" style="57" customWidth="1"/>
    <col min="15624" max="15625" width="9.140625" style="57" customWidth="1"/>
    <col min="15626" max="15626" width="8" style="57" customWidth="1"/>
    <col min="15627" max="15627" width="9" style="57" customWidth="1"/>
    <col min="15628" max="15628" width="9.28515625" style="57" customWidth="1"/>
    <col min="15629" max="15629" width="6.85546875" style="57" customWidth="1"/>
    <col min="15630" max="15854" width="9.140625" style="57"/>
    <col min="15855" max="15855" width="19.28515625" style="57" customWidth="1"/>
    <col min="15856" max="15856" width="9.7109375" style="57" customWidth="1"/>
    <col min="15857" max="15857" width="9.42578125" style="57" customWidth="1"/>
    <col min="15858" max="15858" width="8.7109375" style="57" customWidth="1"/>
    <col min="15859" max="15860" width="9.42578125" style="57" customWidth="1"/>
    <col min="15861" max="15861" width="7.7109375" style="57" customWidth="1"/>
    <col min="15862" max="15862" width="8.85546875" style="57" customWidth="1"/>
    <col min="15863" max="15863" width="8.7109375" style="57" customWidth="1"/>
    <col min="15864" max="15864" width="7.7109375" style="57" customWidth="1"/>
    <col min="15865" max="15866" width="8.140625" style="57" customWidth="1"/>
    <col min="15867" max="15867" width="6.42578125" style="57" customWidth="1"/>
    <col min="15868" max="15869" width="7.42578125" style="57" customWidth="1"/>
    <col min="15870" max="15870" width="6.28515625" style="57" customWidth="1"/>
    <col min="15871" max="15871" width="7.7109375" style="57" customWidth="1"/>
    <col min="15872" max="15872" width="7.28515625" style="57" customWidth="1"/>
    <col min="15873" max="15873" width="7.5703125" style="57" customWidth="1"/>
    <col min="15874" max="15874" width="8.28515625" style="57" customWidth="1"/>
    <col min="15875" max="15875" width="8.42578125" style="57" customWidth="1"/>
    <col min="15876" max="15876" width="7.28515625" style="57" customWidth="1"/>
    <col min="15877" max="15878" width="9.140625" style="57" customWidth="1"/>
    <col min="15879" max="15879" width="8" style="57" customWidth="1"/>
    <col min="15880" max="15881" width="9.140625" style="57" customWidth="1"/>
    <col min="15882" max="15882" width="8" style="57" customWidth="1"/>
    <col min="15883" max="15883" width="9" style="57" customWidth="1"/>
    <col min="15884" max="15884" width="9.28515625" style="57" customWidth="1"/>
    <col min="15885" max="15885" width="6.85546875" style="57" customWidth="1"/>
    <col min="15886" max="16110" width="9.140625" style="57"/>
    <col min="16111" max="16111" width="19.28515625" style="57" customWidth="1"/>
    <col min="16112" max="16112" width="9.7109375" style="57" customWidth="1"/>
    <col min="16113" max="16113" width="9.42578125" style="57" customWidth="1"/>
    <col min="16114" max="16114" width="8.7109375" style="57" customWidth="1"/>
    <col min="16115" max="16116" width="9.42578125" style="57" customWidth="1"/>
    <col min="16117" max="16117" width="7.7109375" style="57" customWidth="1"/>
    <col min="16118" max="16118" width="8.85546875" style="57" customWidth="1"/>
    <col min="16119" max="16119" width="8.7109375" style="57" customWidth="1"/>
    <col min="16120" max="16120" width="7.7109375" style="57" customWidth="1"/>
    <col min="16121" max="16122" width="8.140625" style="57" customWidth="1"/>
    <col min="16123" max="16123" width="6.42578125" style="57" customWidth="1"/>
    <col min="16124" max="16125" width="7.42578125" style="57" customWidth="1"/>
    <col min="16126" max="16126" width="6.28515625" style="57" customWidth="1"/>
    <col min="16127" max="16127" width="7.7109375" style="57" customWidth="1"/>
    <col min="16128" max="16128" width="7.28515625" style="57" customWidth="1"/>
    <col min="16129" max="16129" width="7.5703125" style="57" customWidth="1"/>
    <col min="16130" max="16130" width="8.28515625" style="57" customWidth="1"/>
    <col min="16131" max="16131" width="8.42578125" style="57" customWidth="1"/>
    <col min="16132" max="16132" width="7.28515625" style="57" customWidth="1"/>
    <col min="16133" max="16134" width="9.140625" style="57" customWidth="1"/>
    <col min="16135" max="16135" width="8" style="57" customWidth="1"/>
    <col min="16136" max="16137" width="9.140625" style="57" customWidth="1"/>
    <col min="16138" max="16138" width="8" style="57" customWidth="1"/>
    <col min="16139" max="16139" width="9" style="57" customWidth="1"/>
    <col min="16140" max="16140" width="9.28515625" style="57" customWidth="1"/>
    <col min="16141" max="16141" width="6.85546875" style="57" customWidth="1"/>
    <col min="16142" max="16384" width="9.140625" style="57"/>
  </cols>
  <sheetData>
    <row r="1" spans="1:13" s="45" customFormat="1" ht="45" customHeight="1">
      <c r="A1" s="80"/>
      <c r="B1" s="338" t="s">
        <v>148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</row>
    <row r="2" spans="1:13" s="64" customFormat="1" ht="21.75" customHeight="1">
      <c r="A2" s="45"/>
      <c r="B2" s="45"/>
      <c r="C2" s="63"/>
      <c r="D2" s="63"/>
      <c r="E2" s="63"/>
      <c r="F2" s="100"/>
      <c r="G2" s="45"/>
      <c r="H2" s="45"/>
      <c r="I2" s="45"/>
      <c r="J2" s="63"/>
      <c r="K2" s="150"/>
      <c r="L2" s="75"/>
      <c r="M2" s="76" t="s">
        <v>11</v>
      </c>
    </row>
    <row r="3" spans="1:13" s="65" customFormat="1" ht="26.25" customHeight="1">
      <c r="A3" s="289"/>
      <c r="B3" s="310" t="s">
        <v>67</v>
      </c>
      <c r="C3" s="327" t="s">
        <v>99</v>
      </c>
      <c r="D3" s="339" t="s">
        <v>101</v>
      </c>
      <c r="E3" s="309" t="s">
        <v>56</v>
      </c>
      <c r="F3" s="339" t="s">
        <v>57</v>
      </c>
      <c r="G3" s="327" t="s">
        <v>18</v>
      </c>
      <c r="H3" s="339" t="s">
        <v>95</v>
      </c>
      <c r="I3" s="339" t="s">
        <v>23</v>
      </c>
      <c r="J3" s="327" t="s">
        <v>14</v>
      </c>
      <c r="K3" s="339" t="s">
        <v>70</v>
      </c>
      <c r="L3" s="342" t="s">
        <v>20</v>
      </c>
      <c r="M3" s="327" t="s">
        <v>19</v>
      </c>
    </row>
    <row r="4" spans="1:13" s="65" customFormat="1" ht="50.25" customHeight="1">
      <c r="A4" s="290"/>
      <c r="B4" s="313"/>
      <c r="C4" s="327"/>
      <c r="D4" s="340"/>
      <c r="E4" s="312"/>
      <c r="F4" s="340"/>
      <c r="G4" s="327"/>
      <c r="H4" s="340"/>
      <c r="I4" s="340"/>
      <c r="J4" s="327"/>
      <c r="K4" s="340"/>
      <c r="L4" s="343"/>
      <c r="M4" s="327"/>
    </row>
    <row r="5" spans="1:13" s="102" customFormat="1" ht="31.5" customHeight="1">
      <c r="A5" s="290"/>
      <c r="B5" s="316"/>
      <c r="C5" s="327"/>
      <c r="D5" s="341"/>
      <c r="E5" s="315"/>
      <c r="F5" s="341"/>
      <c r="G5" s="327"/>
      <c r="H5" s="341"/>
      <c r="I5" s="341"/>
      <c r="J5" s="327"/>
      <c r="K5" s="341"/>
      <c r="L5" s="344"/>
      <c r="M5" s="327"/>
    </row>
    <row r="6" spans="1:13" s="45" customFormat="1" ht="15.75" customHeight="1">
      <c r="A6" s="137" t="s">
        <v>7</v>
      </c>
      <c r="B6" s="137">
        <v>1</v>
      </c>
      <c r="C6" s="137">
        <v>2</v>
      </c>
      <c r="D6" s="137">
        <v>3</v>
      </c>
      <c r="E6" s="137">
        <v>4</v>
      </c>
      <c r="F6" s="137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  <c r="L6" s="137">
        <v>11</v>
      </c>
      <c r="M6" s="137">
        <v>12</v>
      </c>
    </row>
    <row r="7" spans="1:13" s="52" customFormat="1" ht="24.95" customHeight="1">
      <c r="A7" s="101" t="s">
        <v>6</v>
      </c>
      <c r="B7" s="50">
        <v>3138</v>
      </c>
      <c r="C7" s="50">
        <v>2097</v>
      </c>
      <c r="D7" s="50">
        <v>707</v>
      </c>
      <c r="E7" s="50">
        <v>648</v>
      </c>
      <c r="F7" s="50">
        <v>244</v>
      </c>
      <c r="G7" s="50">
        <v>59</v>
      </c>
      <c r="H7" s="50">
        <v>52</v>
      </c>
      <c r="I7" s="50">
        <v>116</v>
      </c>
      <c r="J7" s="50">
        <v>1836</v>
      </c>
      <c r="K7" s="50">
        <v>2094</v>
      </c>
      <c r="L7" s="50">
        <v>1497</v>
      </c>
      <c r="M7" s="50">
        <v>572</v>
      </c>
    </row>
    <row r="8" spans="1:13" ht="24.95" customHeight="1">
      <c r="A8" s="95" t="s">
        <v>33</v>
      </c>
      <c r="B8" s="151">
        <v>1265</v>
      </c>
      <c r="C8" s="151">
        <v>684</v>
      </c>
      <c r="D8" s="151">
        <v>220</v>
      </c>
      <c r="E8" s="151">
        <v>225</v>
      </c>
      <c r="F8" s="151">
        <v>58</v>
      </c>
      <c r="G8" s="151">
        <v>10</v>
      </c>
      <c r="H8" s="151">
        <v>20</v>
      </c>
      <c r="I8" s="151">
        <v>19</v>
      </c>
      <c r="J8" s="151">
        <v>584</v>
      </c>
      <c r="K8" s="151">
        <v>907</v>
      </c>
      <c r="L8" s="151">
        <v>481</v>
      </c>
      <c r="M8" s="151">
        <v>228</v>
      </c>
    </row>
    <row r="9" spans="1:13" ht="24.95" customHeight="1">
      <c r="A9" s="95" t="s">
        <v>31</v>
      </c>
      <c r="B9" s="151">
        <v>342</v>
      </c>
      <c r="C9" s="151">
        <v>232</v>
      </c>
      <c r="D9" s="151">
        <v>86</v>
      </c>
      <c r="E9" s="151">
        <v>90</v>
      </c>
      <c r="F9" s="151">
        <v>34</v>
      </c>
      <c r="G9" s="151">
        <v>10</v>
      </c>
      <c r="H9" s="151">
        <v>12</v>
      </c>
      <c r="I9" s="151">
        <v>35</v>
      </c>
      <c r="J9" s="151">
        <v>223</v>
      </c>
      <c r="K9" s="151">
        <v>191</v>
      </c>
      <c r="L9" s="151">
        <v>161</v>
      </c>
      <c r="M9" s="151">
        <v>59</v>
      </c>
    </row>
    <row r="10" spans="1:13" ht="24.95" customHeight="1">
      <c r="A10" s="95" t="s">
        <v>90</v>
      </c>
      <c r="B10" s="151">
        <v>355</v>
      </c>
      <c r="C10" s="151">
        <v>297</v>
      </c>
      <c r="D10" s="151">
        <v>73</v>
      </c>
      <c r="E10" s="151">
        <v>53</v>
      </c>
      <c r="F10" s="151">
        <v>30</v>
      </c>
      <c r="G10" s="151">
        <v>5</v>
      </c>
      <c r="H10" s="151">
        <v>2</v>
      </c>
      <c r="I10" s="151">
        <v>11</v>
      </c>
      <c r="J10" s="151">
        <v>219</v>
      </c>
      <c r="K10" s="151">
        <v>246</v>
      </c>
      <c r="L10" s="151">
        <v>223</v>
      </c>
      <c r="M10" s="151">
        <v>47</v>
      </c>
    </row>
    <row r="11" spans="1:13" ht="24.95" customHeight="1">
      <c r="A11" s="95" t="s">
        <v>32</v>
      </c>
      <c r="B11" s="151">
        <v>233</v>
      </c>
      <c r="C11" s="151">
        <v>199</v>
      </c>
      <c r="D11" s="151">
        <v>95</v>
      </c>
      <c r="E11" s="151">
        <v>74</v>
      </c>
      <c r="F11" s="151">
        <v>56</v>
      </c>
      <c r="G11" s="151">
        <v>19</v>
      </c>
      <c r="H11" s="151">
        <v>1</v>
      </c>
      <c r="I11" s="151">
        <v>11</v>
      </c>
      <c r="J11" s="151">
        <v>181</v>
      </c>
      <c r="K11" s="151">
        <v>132</v>
      </c>
      <c r="L11" s="151">
        <v>116</v>
      </c>
      <c r="M11" s="151">
        <v>64</v>
      </c>
    </row>
    <row r="12" spans="1:13" ht="24.95" customHeight="1">
      <c r="A12" s="95" t="s">
        <v>91</v>
      </c>
      <c r="B12" s="151">
        <v>227</v>
      </c>
      <c r="C12" s="151">
        <v>162</v>
      </c>
      <c r="D12" s="151">
        <v>52</v>
      </c>
      <c r="E12" s="151">
        <v>46</v>
      </c>
      <c r="F12" s="151">
        <v>28</v>
      </c>
      <c r="G12" s="151">
        <v>4</v>
      </c>
      <c r="H12" s="151">
        <v>4</v>
      </c>
      <c r="I12" s="151">
        <v>0</v>
      </c>
      <c r="J12" s="151">
        <v>152</v>
      </c>
      <c r="K12" s="151">
        <v>170</v>
      </c>
      <c r="L12" s="151">
        <v>121</v>
      </c>
      <c r="M12" s="151">
        <v>34</v>
      </c>
    </row>
    <row r="13" spans="1:13" ht="24.95" customHeight="1">
      <c r="A13" s="95" t="s">
        <v>92</v>
      </c>
      <c r="B13" s="151">
        <v>415</v>
      </c>
      <c r="C13" s="151">
        <v>314</v>
      </c>
      <c r="D13" s="151">
        <v>105</v>
      </c>
      <c r="E13" s="151">
        <v>87</v>
      </c>
      <c r="F13" s="151">
        <v>25</v>
      </c>
      <c r="G13" s="151">
        <v>6</v>
      </c>
      <c r="H13" s="151">
        <v>10</v>
      </c>
      <c r="I13" s="151">
        <v>22</v>
      </c>
      <c r="J13" s="151">
        <v>279</v>
      </c>
      <c r="K13" s="151">
        <v>267</v>
      </c>
      <c r="L13" s="151">
        <v>237</v>
      </c>
      <c r="M13" s="151">
        <v>84</v>
      </c>
    </row>
    <row r="14" spans="1:13" ht="24.95" customHeight="1">
      <c r="A14" s="95" t="s">
        <v>34</v>
      </c>
      <c r="B14" s="151">
        <v>301</v>
      </c>
      <c r="C14" s="151">
        <v>209</v>
      </c>
      <c r="D14" s="151">
        <v>76</v>
      </c>
      <c r="E14" s="151">
        <v>73</v>
      </c>
      <c r="F14" s="151">
        <v>13</v>
      </c>
      <c r="G14" s="151">
        <v>5</v>
      </c>
      <c r="H14" s="151">
        <v>3</v>
      </c>
      <c r="I14" s="151">
        <v>18</v>
      </c>
      <c r="J14" s="151">
        <v>198</v>
      </c>
      <c r="K14" s="151">
        <v>181</v>
      </c>
      <c r="L14" s="151">
        <v>158</v>
      </c>
      <c r="M14" s="151">
        <v>56</v>
      </c>
    </row>
  </sheetData>
  <mergeCells count="14">
    <mergeCell ref="B1:M1"/>
    <mergeCell ref="A3:A5"/>
    <mergeCell ref="B3:B5"/>
    <mergeCell ref="C3:C5"/>
    <mergeCell ref="E3:E5"/>
    <mergeCell ref="F3:F5"/>
    <mergeCell ref="G3:G5"/>
    <mergeCell ref="I3:I5"/>
    <mergeCell ref="J3:J5"/>
    <mergeCell ref="K3:K5"/>
    <mergeCell ref="L3:L5"/>
    <mergeCell ref="M3:M5"/>
    <mergeCell ref="D3:D5"/>
    <mergeCell ref="H3:H5"/>
  </mergeCells>
  <printOptions horizontalCentered="1"/>
  <pageMargins left="0" right="0" top="0.98425196850393704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2"/>
  <sheetViews>
    <sheetView topLeftCell="A13" zoomScale="80" zoomScaleNormal="80" zoomScaleSheetLayoutView="80" workbookViewId="0">
      <selection activeCell="M6" sqref="M6"/>
    </sheetView>
  </sheetViews>
  <sheetFormatPr defaultColWidth="8" defaultRowHeight="12.75"/>
  <cols>
    <col min="1" max="1" width="62" style="81" customWidth="1"/>
    <col min="2" max="2" width="13.7109375" style="21" customWidth="1"/>
    <col min="3" max="3" width="11.42578125" style="21" customWidth="1"/>
    <col min="4" max="4" width="11.5703125" style="81" customWidth="1"/>
    <col min="5" max="5" width="11" style="81" customWidth="1"/>
    <col min="6" max="6" width="13.7109375" style="81" customWidth="1"/>
    <col min="7" max="7" width="11.7109375" style="81" customWidth="1"/>
    <col min="8" max="8" width="11.42578125" style="81" customWidth="1"/>
    <col min="9" max="9" width="11" style="81" customWidth="1"/>
    <col min="10" max="16384" width="8" style="81"/>
  </cols>
  <sheetData>
    <row r="1" spans="1:9" ht="27" customHeight="1">
      <c r="A1" s="345" t="s">
        <v>47</v>
      </c>
      <c r="B1" s="345"/>
      <c r="C1" s="345"/>
      <c r="D1" s="345"/>
      <c r="E1" s="345"/>
      <c r="F1" s="345"/>
      <c r="G1" s="345"/>
      <c r="H1" s="345"/>
      <c r="I1" s="345"/>
    </row>
    <row r="2" spans="1:9" ht="26.25" customHeight="1">
      <c r="A2" s="346" t="s">
        <v>26</v>
      </c>
      <c r="B2" s="345"/>
      <c r="C2" s="345"/>
      <c r="D2" s="345"/>
      <c r="E2" s="345"/>
      <c r="F2" s="345"/>
      <c r="G2" s="345"/>
      <c r="H2" s="345"/>
      <c r="I2" s="345"/>
    </row>
    <row r="3" spans="1:9" ht="6.75" customHeight="1">
      <c r="A3" s="347"/>
      <c r="B3" s="347"/>
      <c r="C3" s="347"/>
      <c r="D3" s="347"/>
      <c r="E3" s="347"/>
    </row>
    <row r="4" spans="1:9" s="74" customFormat="1" ht="37.5" customHeight="1">
      <c r="A4" s="257" t="s">
        <v>0</v>
      </c>
      <c r="B4" s="334" t="s">
        <v>27</v>
      </c>
      <c r="C4" s="348"/>
      <c r="D4" s="348"/>
      <c r="E4" s="335"/>
      <c r="F4" s="334" t="s">
        <v>28</v>
      </c>
      <c r="G4" s="348"/>
      <c r="H4" s="348"/>
      <c r="I4" s="335"/>
    </row>
    <row r="5" spans="1:9" s="74" customFormat="1" ht="23.25" customHeight="1">
      <c r="A5" s="337"/>
      <c r="B5" s="265" t="s">
        <v>149</v>
      </c>
      <c r="C5" s="266"/>
      <c r="D5" s="259" t="s">
        <v>1</v>
      </c>
      <c r="E5" s="260"/>
      <c r="F5" s="265" t="s">
        <v>149</v>
      </c>
      <c r="G5" s="266"/>
      <c r="H5" s="259" t="s">
        <v>1</v>
      </c>
      <c r="I5" s="260"/>
    </row>
    <row r="6" spans="1:9" s="74" customFormat="1" ht="36.75" customHeight="1">
      <c r="A6" s="258"/>
      <c r="B6" s="90" t="s">
        <v>124</v>
      </c>
      <c r="C6" s="162" t="s">
        <v>125</v>
      </c>
      <c r="D6" s="5" t="s">
        <v>2</v>
      </c>
      <c r="E6" s="6" t="s">
        <v>3</v>
      </c>
      <c r="F6" s="90" t="s">
        <v>124</v>
      </c>
      <c r="G6" s="162" t="s">
        <v>125</v>
      </c>
      <c r="H6" s="5" t="s">
        <v>2</v>
      </c>
      <c r="I6" s="6" t="s">
        <v>3</v>
      </c>
    </row>
    <row r="7" spans="1:9" s="82" customFormat="1" ht="15.75" customHeight="1">
      <c r="A7" s="8" t="s">
        <v>7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9" s="74" customFormat="1" ht="30" customHeight="1">
      <c r="A8" s="83" t="s">
        <v>64</v>
      </c>
      <c r="B8" s="242">
        <v>16.344000000000001</v>
      </c>
      <c r="C8" s="242">
        <v>7.7690000000000001</v>
      </c>
      <c r="D8" s="116">
        <f t="shared" ref="D8" si="0">C8/B8%</f>
        <v>47.534263338228094</v>
      </c>
      <c r="E8" s="116">
        <f t="shared" ref="E8" si="1">C8-B8</f>
        <v>-8.5750000000000011</v>
      </c>
      <c r="F8" s="242">
        <v>7.5179999999999998</v>
      </c>
      <c r="G8" s="242">
        <v>4.9779999999999998</v>
      </c>
      <c r="H8" s="116">
        <f t="shared" ref="H8" si="2">G8/F8%</f>
        <v>66.214418728385212</v>
      </c>
      <c r="I8" s="116">
        <f t="shared" ref="I8" si="3">G8-F8</f>
        <v>-2.54</v>
      </c>
    </row>
    <row r="9" spans="1:9" s="74" customFormat="1" ht="30" customHeight="1">
      <c r="A9" s="83" t="s">
        <v>97</v>
      </c>
      <c r="B9" s="242">
        <v>11.714</v>
      </c>
      <c r="C9" s="242">
        <v>5.6369999999999996</v>
      </c>
      <c r="D9" s="116">
        <f t="shared" ref="D9:D15" si="4">C9/B9%</f>
        <v>48.121905412327123</v>
      </c>
      <c r="E9" s="116">
        <f t="shared" ref="E9:E15" si="5">C9-B9</f>
        <v>-6.0770000000000008</v>
      </c>
      <c r="F9" s="242">
        <v>6.4640000000000004</v>
      </c>
      <c r="G9" s="242">
        <v>4.2699999999999996</v>
      </c>
      <c r="H9" s="116">
        <f t="shared" ref="H9:H15" si="6">G9/F9%</f>
        <v>66.058168316831669</v>
      </c>
      <c r="I9" s="116">
        <f t="shared" ref="I9:I15" si="7">G9-F9</f>
        <v>-2.1940000000000008</v>
      </c>
    </row>
    <row r="10" spans="1:9" s="74" customFormat="1" ht="30" customHeight="1">
      <c r="A10" s="83" t="s">
        <v>102</v>
      </c>
      <c r="B10" s="242">
        <v>2.2280000000000002</v>
      </c>
      <c r="C10" s="242">
        <v>2.1720000000000002</v>
      </c>
      <c r="D10" s="116">
        <f t="shared" ref="D10" si="8">C10/B10%</f>
        <v>97.486535008976659</v>
      </c>
      <c r="E10" s="116">
        <f t="shared" ref="E10" si="9">C10-B10</f>
        <v>-5.600000000000005E-2</v>
      </c>
      <c r="F10" s="242">
        <v>1.1759999999999999</v>
      </c>
      <c r="G10" s="242">
        <v>1.387</v>
      </c>
      <c r="H10" s="116">
        <f t="shared" ref="H10" si="10">G10/F10%</f>
        <v>117.9421768707483</v>
      </c>
      <c r="I10" s="116">
        <f t="shared" ref="I10" si="11">G10-F10</f>
        <v>0.21100000000000008</v>
      </c>
    </row>
    <row r="11" spans="1:9" s="74" customFormat="1" ht="41.25" customHeight="1">
      <c r="A11" s="84" t="s">
        <v>135</v>
      </c>
      <c r="B11" s="88">
        <v>1324</v>
      </c>
      <c r="C11" s="88">
        <v>1411</v>
      </c>
      <c r="D11" s="116">
        <f t="shared" si="4"/>
        <v>106.57099697885197</v>
      </c>
      <c r="E11" s="116">
        <f t="shared" si="5"/>
        <v>87</v>
      </c>
      <c r="F11" s="88">
        <v>459</v>
      </c>
      <c r="G11" s="88">
        <v>636</v>
      </c>
      <c r="H11" s="116">
        <f t="shared" si="6"/>
        <v>138.56209150326796</v>
      </c>
      <c r="I11" s="116">
        <f t="shared" si="7"/>
        <v>177</v>
      </c>
    </row>
    <row r="12" spans="1:9" s="74" customFormat="1" ht="30" customHeight="1">
      <c r="A12" s="83" t="s">
        <v>136</v>
      </c>
      <c r="B12" s="88">
        <v>175</v>
      </c>
      <c r="C12" s="88">
        <v>266</v>
      </c>
      <c r="D12" s="116">
        <f t="shared" si="4"/>
        <v>152</v>
      </c>
      <c r="E12" s="116">
        <f t="shared" si="5"/>
        <v>91</v>
      </c>
      <c r="F12" s="88">
        <v>77</v>
      </c>
      <c r="G12" s="88">
        <v>175</v>
      </c>
      <c r="H12" s="116">
        <f t="shared" si="6"/>
        <v>227.27272727272728</v>
      </c>
      <c r="I12" s="116">
        <f t="shared" si="7"/>
        <v>98</v>
      </c>
    </row>
    <row r="13" spans="1:9" s="74" customFormat="1" ht="30" customHeight="1">
      <c r="A13" s="83" t="s">
        <v>110</v>
      </c>
      <c r="B13" s="88">
        <v>8</v>
      </c>
      <c r="C13" s="88">
        <v>150</v>
      </c>
      <c r="D13" s="116">
        <f t="shared" si="4"/>
        <v>1875</v>
      </c>
      <c r="E13" s="235">
        <f t="shared" ref="E13" si="12">C13-B13</f>
        <v>142</v>
      </c>
      <c r="F13" s="88">
        <v>4</v>
      </c>
      <c r="G13" s="88">
        <v>56</v>
      </c>
      <c r="H13" s="116">
        <f t="shared" si="6"/>
        <v>1400</v>
      </c>
      <c r="I13" s="235">
        <f t="shared" ref="I13" si="13">G13-F13</f>
        <v>52</v>
      </c>
    </row>
    <row r="14" spans="1:9" s="74" customFormat="1" ht="45" customHeight="1">
      <c r="A14" s="83" t="s">
        <v>134</v>
      </c>
      <c r="B14" s="88">
        <v>9</v>
      </c>
      <c r="C14" s="88">
        <v>180</v>
      </c>
      <c r="D14" s="116">
        <f t="shared" si="4"/>
        <v>2000</v>
      </c>
      <c r="E14" s="116">
        <f t="shared" si="5"/>
        <v>171</v>
      </c>
      <c r="F14" s="88">
        <v>23</v>
      </c>
      <c r="G14" s="88">
        <v>341</v>
      </c>
      <c r="H14" s="116">
        <f t="shared" si="6"/>
        <v>1482.6086956521738</v>
      </c>
      <c r="I14" s="116">
        <f t="shared" si="7"/>
        <v>318</v>
      </c>
    </row>
    <row r="15" spans="1:9" s="74" customFormat="1" ht="45" customHeight="1">
      <c r="A15" s="83" t="s">
        <v>9</v>
      </c>
      <c r="B15" s="242">
        <v>7.7439999999999998</v>
      </c>
      <c r="C15" s="242">
        <v>5.0250000000000004</v>
      </c>
      <c r="D15" s="116">
        <f t="shared" si="4"/>
        <v>64.888946280991746</v>
      </c>
      <c r="E15" s="116">
        <f t="shared" si="5"/>
        <v>-2.7189999999999994</v>
      </c>
      <c r="F15" s="243">
        <v>3.5979999999999999</v>
      </c>
      <c r="G15" s="243">
        <v>3.8330000000000002</v>
      </c>
      <c r="H15" s="116">
        <f t="shared" si="6"/>
        <v>106.53140633685382</v>
      </c>
      <c r="I15" s="116">
        <f t="shared" si="7"/>
        <v>0.23500000000000032</v>
      </c>
    </row>
    <row r="16" spans="1:9" s="74" customFormat="1" ht="12.75" customHeight="1">
      <c r="A16" s="253" t="s">
        <v>10</v>
      </c>
      <c r="B16" s="254"/>
      <c r="C16" s="254"/>
      <c r="D16" s="254"/>
      <c r="E16" s="254"/>
      <c r="F16" s="254"/>
      <c r="G16" s="254"/>
      <c r="H16" s="254"/>
      <c r="I16" s="254"/>
    </row>
    <row r="17" spans="1:9" s="74" customFormat="1" ht="18" customHeight="1">
      <c r="A17" s="255"/>
      <c r="B17" s="256"/>
      <c r="C17" s="256"/>
      <c r="D17" s="256"/>
      <c r="E17" s="256"/>
      <c r="F17" s="256"/>
      <c r="G17" s="256"/>
      <c r="H17" s="256"/>
      <c r="I17" s="256"/>
    </row>
    <row r="18" spans="1:9" s="74" customFormat="1" ht="20.25" customHeight="1">
      <c r="A18" s="257" t="s">
        <v>0</v>
      </c>
      <c r="B18" s="261" t="s">
        <v>139</v>
      </c>
      <c r="C18" s="262"/>
      <c r="D18" s="259" t="s">
        <v>1</v>
      </c>
      <c r="E18" s="260"/>
      <c r="F18" s="261" t="s">
        <v>139</v>
      </c>
      <c r="G18" s="262"/>
      <c r="H18" s="259" t="s">
        <v>1</v>
      </c>
      <c r="I18" s="260"/>
    </row>
    <row r="19" spans="1:9" ht="30.75" customHeight="1">
      <c r="A19" s="258"/>
      <c r="B19" s="90" t="s">
        <v>124</v>
      </c>
      <c r="C19" s="162" t="s">
        <v>125</v>
      </c>
      <c r="D19" s="24" t="s">
        <v>2</v>
      </c>
      <c r="E19" s="6" t="s">
        <v>5</v>
      </c>
      <c r="F19" s="90" t="s">
        <v>124</v>
      </c>
      <c r="G19" s="162" t="s">
        <v>125</v>
      </c>
      <c r="H19" s="24" t="s">
        <v>2</v>
      </c>
      <c r="I19" s="6" t="s">
        <v>5</v>
      </c>
    </row>
    <row r="20" spans="1:9" ht="30" customHeight="1">
      <c r="A20" s="129" t="s">
        <v>64</v>
      </c>
      <c r="B20" s="143">
        <v>8.125</v>
      </c>
      <c r="C20" s="143">
        <v>5.5209999999999999</v>
      </c>
      <c r="D20" s="178">
        <f t="shared" ref="D20" si="14">C20/B20%</f>
        <v>67.950769230769225</v>
      </c>
      <c r="E20" s="179">
        <f t="shared" ref="E20" si="15">C20-B20</f>
        <v>-2.6040000000000001</v>
      </c>
      <c r="F20" s="143">
        <v>4.8099999999999996</v>
      </c>
      <c r="G20" s="143">
        <v>3.7029999999999998</v>
      </c>
      <c r="H20" s="178">
        <f t="shared" ref="H20" si="16">G20/F20%</f>
        <v>76.985446985446984</v>
      </c>
      <c r="I20" s="179">
        <f t="shared" ref="I20" si="17">G20-F20</f>
        <v>-1.1069999999999998</v>
      </c>
    </row>
    <row r="21" spans="1:9" ht="30" customHeight="1">
      <c r="A21" s="2" t="s">
        <v>60</v>
      </c>
      <c r="B21" s="18">
        <v>6.8920000000000003</v>
      </c>
      <c r="C21" s="18">
        <v>4.1619999999999999</v>
      </c>
      <c r="D21" s="117">
        <f t="shared" ref="D21:D22" si="18">C21/B21%</f>
        <v>60.388856645385943</v>
      </c>
      <c r="E21" s="118">
        <f t="shared" ref="E21:E22" si="19">C21-B21</f>
        <v>-2.7300000000000004</v>
      </c>
      <c r="F21" s="149">
        <v>4.46</v>
      </c>
      <c r="G21" s="149">
        <v>3.351</v>
      </c>
      <c r="H21" s="119">
        <f t="shared" ref="H21:H22" si="20">G21/F21%</f>
        <v>75.134529147982065</v>
      </c>
      <c r="I21" s="120">
        <f t="shared" ref="I21:I22" si="21">G21-F21</f>
        <v>-1.109</v>
      </c>
    </row>
    <row r="22" spans="1:9" ht="39.75" customHeight="1">
      <c r="A22" s="2" t="s">
        <v>4</v>
      </c>
      <c r="B22" s="18">
        <v>2.61</v>
      </c>
      <c r="C22" s="18">
        <v>1.6619999999999999</v>
      </c>
      <c r="D22" s="117">
        <f t="shared" si="18"/>
        <v>63.678160919540232</v>
      </c>
      <c r="E22" s="117">
        <f t="shared" si="19"/>
        <v>-0.94799999999999995</v>
      </c>
      <c r="F22" s="149">
        <v>1.3149999999999999</v>
      </c>
      <c r="G22" s="149">
        <v>1.012</v>
      </c>
      <c r="H22" s="119">
        <f t="shared" si="20"/>
        <v>76.958174904942965</v>
      </c>
      <c r="I22" s="120">
        <f t="shared" si="21"/>
        <v>-0.30299999999999994</v>
      </c>
    </row>
  </sheetData>
  <mergeCells count="16">
    <mergeCell ref="A1:I1"/>
    <mergeCell ref="A2:I2"/>
    <mergeCell ref="A3:E3"/>
    <mergeCell ref="A4:A6"/>
    <mergeCell ref="B4:E4"/>
    <mergeCell ref="F4:I4"/>
    <mergeCell ref="D5:E5"/>
    <mergeCell ref="H5:I5"/>
    <mergeCell ref="B5:C5"/>
    <mergeCell ref="F5:G5"/>
    <mergeCell ref="B18:C18"/>
    <mergeCell ref="F18:G18"/>
    <mergeCell ref="A16:I17"/>
    <mergeCell ref="A18:A19"/>
    <mergeCell ref="D18:E18"/>
    <mergeCell ref="H18:I18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16"/>
  <sheetViews>
    <sheetView zoomScale="80" zoomScaleNormal="80" zoomScaleSheetLayoutView="90" workbookViewId="0">
      <selection activeCell="A8" sqref="A8"/>
    </sheetView>
  </sheetViews>
  <sheetFormatPr defaultColWidth="9.140625" defaultRowHeight="15.75"/>
  <cols>
    <col min="1" max="1" width="19.140625" style="193" customWidth="1"/>
    <col min="2" max="2" width="9.7109375" style="193" customWidth="1"/>
    <col min="3" max="18" width="9.7109375" style="71" customWidth="1"/>
    <col min="19" max="20" width="8.7109375" style="71" customWidth="1"/>
    <col min="21" max="21" width="7.7109375" style="71" customWidth="1"/>
    <col min="22" max="23" width="8.7109375" style="71" customWidth="1"/>
    <col min="24" max="24" width="6.7109375" style="71" customWidth="1"/>
    <col min="25" max="26" width="8.7109375" style="71" customWidth="1"/>
    <col min="27" max="27" width="6.7109375" style="71" customWidth="1"/>
    <col min="28" max="29" width="8.7109375" style="71" customWidth="1"/>
    <col min="30" max="30" width="6.7109375" style="71" customWidth="1"/>
    <col min="31" max="32" width="8.7109375" style="71" customWidth="1"/>
    <col min="33" max="33" width="6.7109375" style="71" customWidth="1"/>
    <col min="34" max="16384" width="9.140625" style="72"/>
  </cols>
  <sheetData>
    <row r="1" spans="1:33" s="67" customFormat="1" ht="20.45" customHeight="1">
      <c r="A1" s="187"/>
      <c r="B1" s="187"/>
      <c r="C1" s="349" t="s">
        <v>46</v>
      </c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224"/>
      <c r="R1" s="22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88" t="s">
        <v>59</v>
      </c>
    </row>
    <row r="2" spans="1:33" s="67" customFormat="1" ht="20.45" customHeight="1">
      <c r="A2" s="189"/>
      <c r="B2" s="189"/>
      <c r="C2" s="349" t="s">
        <v>151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224"/>
      <c r="R2" s="22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90"/>
    </row>
    <row r="3" spans="1:33" s="67" customFormat="1" ht="15" customHeight="1">
      <c r="A3" s="189"/>
      <c r="B3" s="18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46" t="s">
        <v>11</v>
      </c>
      <c r="Q3" s="46"/>
      <c r="R3" s="46"/>
      <c r="S3" s="69"/>
      <c r="T3" s="69"/>
      <c r="U3" s="69"/>
      <c r="V3" s="69"/>
      <c r="W3" s="69"/>
      <c r="X3" s="68"/>
      <c r="Y3" s="68"/>
      <c r="Z3" s="68"/>
      <c r="AA3" s="68"/>
      <c r="AB3" s="69"/>
      <c r="AC3" s="216"/>
      <c r="AD3" s="68"/>
      <c r="AE3" s="189"/>
      <c r="AF3" s="189"/>
      <c r="AG3" s="46" t="s">
        <v>11</v>
      </c>
    </row>
    <row r="4" spans="1:33" s="94" customFormat="1" ht="21.6" customHeight="1">
      <c r="A4" s="225"/>
      <c r="B4" s="350" t="s">
        <v>85</v>
      </c>
      <c r="C4" s="351"/>
      <c r="D4" s="352"/>
      <c r="E4" s="350" t="s">
        <v>58</v>
      </c>
      <c r="F4" s="351"/>
      <c r="G4" s="352"/>
      <c r="H4" s="350" t="s">
        <v>103</v>
      </c>
      <c r="I4" s="351"/>
      <c r="J4" s="352"/>
      <c r="K4" s="356" t="s">
        <v>24</v>
      </c>
      <c r="L4" s="356"/>
      <c r="M4" s="356"/>
      <c r="N4" s="350" t="s">
        <v>18</v>
      </c>
      <c r="O4" s="351"/>
      <c r="P4" s="352"/>
      <c r="Q4" s="350" t="s">
        <v>95</v>
      </c>
      <c r="R4" s="352"/>
      <c r="S4" s="350" t="s">
        <v>23</v>
      </c>
      <c r="T4" s="351"/>
      <c r="U4" s="351"/>
      <c r="V4" s="350" t="s">
        <v>14</v>
      </c>
      <c r="W4" s="351"/>
      <c r="X4" s="352"/>
      <c r="Y4" s="350" t="s">
        <v>86</v>
      </c>
      <c r="Z4" s="351"/>
      <c r="AA4" s="352"/>
      <c r="AB4" s="350" t="s">
        <v>20</v>
      </c>
      <c r="AC4" s="351"/>
      <c r="AD4" s="351"/>
      <c r="AE4" s="350" t="s">
        <v>19</v>
      </c>
      <c r="AF4" s="351"/>
      <c r="AG4" s="352"/>
    </row>
    <row r="5" spans="1:33" s="237" customFormat="1" ht="44.25" customHeight="1">
      <c r="A5" s="226"/>
      <c r="B5" s="357"/>
      <c r="C5" s="358"/>
      <c r="D5" s="359"/>
      <c r="E5" s="353"/>
      <c r="F5" s="354"/>
      <c r="G5" s="355"/>
      <c r="H5" s="353"/>
      <c r="I5" s="354"/>
      <c r="J5" s="355"/>
      <c r="K5" s="356"/>
      <c r="L5" s="356"/>
      <c r="M5" s="356"/>
      <c r="N5" s="353"/>
      <c r="O5" s="354"/>
      <c r="P5" s="355"/>
      <c r="Q5" s="353"/>
      <c r="R5" s="355"/>
      <c r="S5" s="353"/>
      <c r="T5" s="354"/>
      <c r="U5" s="354"/>
      <c r="V5" s="353"/>
      <c r="W5" s="354"/>
      <c r="X5" s="355"/>
      <c r="Y5" s="353"/>
      <c r="Z5" s="354"/>
      <c r="AA5" s="355"/>
      <c r="AB5" s="353"/>
      <c r="AC5" s="354"/>
      <c r="AD5" s="354"/>
      <c r="AE5" s="353"/>
      <c r="AF5" s="354"/>
      <c r="AG5" s="355"/>
    </row>
    <row r="6" spans="1:33" s="135" customFormat="1" ht="19.5" customHeight="1">
      <c r="A6" s="226"/>
      <c r="B6" s="273" t="s">
        <v>75</v>
      </c>
      <c r="C6" s="273" t="s">
        <v>127</v>
      </c>
      <c r="D6" s="273" t="s">
        <v>2</v>
      </c>
      <c r="E6" s="273" t="s">
        <v>75</v>
      </c>
      <c r="F6" s="273" t="s">
        <v>127</v>
      </c>
      <c r="G6" s="268" t="s">
        <v>2</v>
      </c>
      <c r="H6" s="273" t="s">
        <v>75</v>
      </c>
      <c r="I6" s="273" t="s">
        <v>127</v>
      </c>
      <c r="J6" s="268" t="s">
        <v>2</v>
      </c>
      <c r="K6" s="273" t="s">
        <v>75</v>
      </c>
      <c r="L6" s="273" t="s">
        <v>127</v>
      </c>
      <c r="M6" s="268" t="s">
        <v>2</v>
      </c>
      <c r="N6" s="273" t="s">
        <v>75</v>
      </c>
      <c r="O6" s="273" t="s">
        <v>127</v>
      </c>
      <c r="P6" s="278" t="s">
        <v>2</v>
      </c>
      <c r="Q6" s="273" t="s">
        <v>75</v>
      </c>
      <c r="R6" s="273" t="s">
        <v>127</v>
      </c>
      <c r="S6" s="273" t="s">
        <v>75</v>
      </c>
      <c r="T6" s="273" t="s">
        <v>127</v>
      </c>
      <c r="U6" s="268" t="s">
        <v>2</v>
      </c>
      <c r="V6" s="273" t="s">
        <v>75</v>
      </c>
      <c r="W6" s="273" t="s">
        <v>127</v>
      </c>
      <c r="X6" s="268" t="s">
        <v>2</v>
      </c>
      <c r="Y6" s="273" t="s">
        <v>75</v>
      </c>
      <c r="Z6" s="273" t="s">
        <v>127</v>
      </c>
      <c r="AA6" s="268" t="s">
        <v>2</v>
      </c>
      <c r="AB6" s="273" t="s">
        <v>75</v>
      </c>
      <c r="AC6" s="273" t="s">
        <v>127</v>
      </c>
      <c r="AD6" s="268" t="s">
        <v>2</v>
      </c>
      <c r="AE6" s="273" t="s">
        <v>75</v>
      </c>
      <c r="AF6" s="273" t="s">
        <v>127</v>
      </c>
      <c r="AG6" s="268" t="s">
        <v>2</v>
      </c>
    </row>
    <row r="7" spans="1:33" s="135" customFormat="1" ht="14.25" customHeight="1">
      <c r="A7" s="226"/>
      <c r="B7" s="274"/>
      <c r="C7" s="274"/>
      <c r="D7" s="274"/>
      <c r="E7" s="274"/>
      <c r="F7" s="274"/>
      <c r="G7" s="269"/>
      <c r="H7" s="274"/>
      <c r="I7" s="274"/>
      <c r="J7" s="269"/>
      <c r="K7" s="274"/>
      <c r="L7" s="274"/>
      <c r="M7" s="269"/>
      <c r="N7" s="274"/>
      <c r="O7" s="274"/>
      <c r="P7" s="278"/>
      <c r="Q7" s="274"/>
      <c r="R7" s="274"/>
      <c r="S7" s="274"/>
      <c r="T7" s="274"/>
      <c r="U7" s="269"/>
      <c r="V7" s="274"/>
      <c r="W7" s="274"/>
      <c r="X7" s="269"/>
      <c r="Y7" s="274"/>
      <c r="Z7" s="274"/>
      <c r="AA7" s="269"/>
      <c r="AB7" s="274"/>
      <c r="AC7" s="274"/>
      <c r="AD7" s="269"/>
      <c r="AE7" s="274"/>
      <c r="AF7" s="274"/>
      <c r="AG7" s="269"/>
    </row>
    <row r="8" spans="1:33" s="94" customFormat="1" ht="12.75" customHeight="1">
      <c r="A8" s="70" t="s">
        <v>7</v>
      </c>
      <c r="B8" s="70">
        <v>1</v>
      </c>
      <c r="C8" s="70">
        <v>2</v>
      </c>
      <c r="D8" s="70">
        <v>3</v>
      </c>
      <c r="E8" s="70">
        <v>4</v>
      </c>
      <c r="F8" s="70">
        <v>5</v>
      </c>
      <c r="G8" s="70">
        <v>6</v>
      </c>
      <c r="H8" s="70">
        <v>7</v>
      </c>
      <c r="I8" s="70">
        <v>8</v>
      </c>
      <c r="J8" s="70">
        <v>9</v>
      </c>
      <c r="K8" s="70">
        <v>10</v>
      </c>
      <c r="L8" s="70">
        <v>11</v>
      </c>
      <c r="M8" s="70">
        <v>12</v>
      </c>
      <c r="N8" s="70">
        <v>13</v>
      </c>
      <c r="O8" s="70">
        <v>14</v>
      </c>
      <c r="P8" s="70">
        <v>15</v>
      </c>
      <c r="Q8" s="70">
        <v>16</v>
      </c>
      <c r="R8" s="70">
        <v>17</v>
      </c>
      <c r="S8" s="70">
        <v>18</v>
      </c>
      <c r="T8" s="70">
        <v>19</v>
      </c>
      <c r="U8" s="70">
        <v>20</v>
      </c>
      <c r="V8" s="70">
        <v>21</v>
      </c>
      <c r="W8" s="70">
        <v>22</v>
      </c>
      <c r="X8" s="70">
        <v>23</v>
      </c>
      <c r="Y8" s="70">
        <v>24</v>
      </c>
      <c r="Z8" s="70">
        <v>25</v>
      </c>
      <c r="AA8" s="70">
        <v>26</v>
      </c>
      <c r="AB8" s="70">
        <v>27</v>
      </c>
      <c r="AC8" s="70">
        <v>28</v>
      </c>
      <c r="AD8" s="70">
        <v>29</v>
      </c>
      <c r="AE8" s="70">
        <v>30</v>
      </c>
      <c r="AF8" s="70">
        <v>31</v>
      </c>
      <c r="AG8" s="70">
        <v>32</v>
      </c>
    </row>
    <row r="9" spans="1:33" s="114" customFormat="1" ht="30" customHeight="1">
      <c r="A9" s="185" t="s">
        <v>6</v>
      </c>
      <c r="B9" s="185">
        <v>16344</v>
      </c>
      <c r="C9" s="113">
        <v>7769</v>
      </c>
      <c r="D9" s="175">
        <f>C9/B9%</f>
        <v>47.534263338228094</v>
      </c>
      <c r="E9" s="113">
        <v>11714</v>
      </c>
      <c r="F9" s="113">
        <v>5637</v>
      </c>
      <c r="G9" s="175">
        <f>F9/E9%</f>
        <v>48.121905412327131</v>
      </c>
      <c r="H9" s="113">
        <v>2228</v>
      </c>
      <c r="I9" s="113">
        <v>2172</v>
      </c>
      <c r="J9" s="175">
        <f>I9/H9%</f>
        <v>97.486535008976659</v>
      </c>
      <c r="K9" s="113">
        <v>1324</v>
      </c>
      <c r="L9" s="113">
        <v>1411</v>
      </c>
      <c r="M9" s="175">
        <f>L9/K9%</f>
        <v>106.57099697885197</v>
      </c>
      <c r="N9" s="113">
        <v>175</v>
      </c>
      <c r="O9" s="113">
        <v>266</v>
      </c>
      <c r="P9" s="175">
        <f>O9/N9%</f>
        <v>152</v>
      </c>
      <c r="Q9" s="113">
        <v>8</v>
      </c>
      <c r="R9" s="113">
        <v>150</v>
      </c>
      <c r="S9" s="113">
        <v>9</v>
      </c>
      <c r="T9" s="113">
        <v>180</v>
      </c>
      <c r="U9" s="175">
        <f>T9/S9%</f>
        <v>2000</v>
      </c>
      <c r="V9" s="113">
        <v>7744</v>
      </c>
      <c r="W9" s="113">
        <v>5025</v>
      </c>
      <c r="X9" s="175">
        <f>W9/V9%</f>
        <v>64.888946280991732</v>
      </c>
      <c r="Y9" s="113">
        <v>8125</v>
      </c>
      <c r="Z9" s="113">
        <v>5521</v>
      </c>
      <c r="AA9" s="175">
        <f>Z9/Y9%</f>
        <v>67.950769230769225</v>
      </c>
      <c r="AB9" s="113">
        <v>6892</v>
      </c>
      <c r="AC9" s="113">
        <v>4162</v>
      </c>
      <c r="AD9" s="175">
        <f>AC9/AB9%</f>
        <v>60.388856645385957</v>
      </c>
      <c r="AE9" s="113">
        <v>2610</v>
      </c>
      <c r="AF9" s="113">
        <v>1662</v>
      </c>
      <c r="AG9" s="175">
        <f>AF9/AE9%</f>
        <v>63.678160919540225</v>
      </c>
    </row>
    <row r="10" spans="1:33" s="71" customFormat="1" ht="30" customHeight="1">
      <c r="A10" s="107" t="s">
        <v>76</v>
      </c>
      <c r="B10" s="218">
        <v>9455</v>
      </c>
      <c r="C10" s="191">
        <v>3830</v>
      </c>
      <c r="D10" s="177">
        <f t="shared" ref="D10:D16" si="0">C10/B10%</f>
        <v>40.507667900581701</v>
      </c>
      <c r="E10" s="191">
        <v>5744</v>
      </c>
      <c r="F10" s="191">
        <v>2536</v>
      </c>
      <c r="G10" s="176">
        <f t="shared" ref="G10:G16" si="1">F10/E10%</f>
        <v>44.15041782729805</v>
      </c>
      <c r="H10" s="192">
        <v>1226</v>
      </c>
      <c r="I10" s="192">
        <v>1046</v>
      </c>
      <c r="J10" s="176">
        <f t="shared" ref="J10:J16" si="2">I10/H10%</f>
        <v>85.318107667210441</v>
      </c>
      <c r="K10" s="191">
        <v>660</v>
      </c>
      <c r="L10" s="191">
        <v>658</v>
      </c>
      <c r="M10" s="176">
        <f t="shared" ref="M10:M16" si="3">L10/K10%</f>
        <v>99.696969696969703</v>
      </c>
      <c r="N10" s="191">
        <v>100</v>
      </c>
      <c r="O10" s="191">
        <v>103</v>
      </c>
      <c r="P10" s="176">
        <f t="shared" ref="P10:P16" si="4">O10/N10%</f>
        <v>103</v>
      </c>
      <c r="Q10" s="192">
        <v>6</v>
      </c>
      <c r="R10" s="192">
        <v>64</v>
      </c>
      <c r="S10" s="191">
        <v>2</v>
      </c>
      <c r="T10" s="191">
        <v>35</v>
      </c>
      <c r="U10" s="176">
        <f t="shared" ref="U10:U15" si="5">T10/S10%</f>
        <v>1750</v>
      </c>
      <c r="V10" s="191">
        <v>4275</v>
      </c>
      <c r="W10" s="191">
        <v>2249</v>
      </c>
      <c r="X10" s="176">
        <f t="shared" ref="X10:X16" si="6">W10/V10%</f>
        <v>52.608187134502927</v>
      </c>
      <c r="Y10" s="192">
        <v>3659</v>
      </c>
      <c r="Z10" s="192">
        <v>2767</v>
      </c>
      <c r="AA10" s="176">
        <f t="shared" ref="AA10:AA16" si="7">Z10/Y10%</f>
        <v>75.621754577753478</v>
      </c>
      <c r="AB10" s="191">
        <v>2729</v>
      </c>
      <c r="AC10" s="191">
        <v>1793</v>
      </c>
      <c r="AD10" s="176">
        <f t="shared" ref="AD10:AD16" si="8">AC10/AB10%</f>
        <v>65.701722242579706</v>
      </c>
      <c r="AE10" s="191">
        <v>1477</v>
      </c>
      <c r="AF10" s="191">
        <v>886</v>
      </c>
      <c r="AG10" s="176">
        <f t="shared" ref="AG10:AG16" si="9">AF10/AE10%</f>
        <v>59.98645903859174</v>
      </c>
    </row>
    <row r="11" spans="1:33" s="71" customFormat="1" ht="30" customHeight="1">
      <c r="A11" s="107" t="s">
        <v>77</v>
      </c>
      <c r="B11" s="218">
        <v>955</v>
      </c>
      <c r="C11" s="191">
        <v>678</v>
      </c>
      <c r="D11" s="177">
        <f t="shared" si="0"/>
        <v>70.994764397905755</v>
      </c>
      <c r="E11" s="191">
        <v>788</v>
      </c>
      <c r="F11" s="191">
        <v>490</v>
      </c>
      <c r="G11" s="176">
        <f t="shared" si="1"/>
        <v>62.182741116751266</v>
      </c>
      <c r="H11" s="192">
        <v>149</v>
      </c>
      <c r="I11" s="192">
        <v>210</v>
      </c>
      <c r="J11" s="176">
        <f t="shared" si="2"/>
        <v>140.93959731543623</v>
      </c>
      <c r="K11" s="191">
        <v>94</v>
      </c>
      <c r="L11" s="191">
        <v>168</v>
      </c>
      <c r="M11" s="176">
        <f t="shared" si="3"/>
        <v>178.72340425531917</v>
      </c>
      <c r="N11" s="191">
        <v>12</v>
      </c>
      <c r="O11" s="191">
        <v>28</v>
      </c>
      <c r="P11" s="176">
        <f t="shared" si="4"/>
        <v>233.33333333333334</v>
      </c>
      <c r="Q11" s="192">
        <v>0</v>
      </c>
      <c r="R11" s="192">
        <v>24</v>
      </c>
      <c r="S11" s="191">
        <v>2</v>
      </c>
      <c r="T11" s="191">
        <v>41</v>
      </c>
      <c r="U11" s="176">
        <f t="shared" si="5"/>
        <v>2050</v>
      </c>
      <c r="V11" s="191">
        <v>704</v>
      </c>
      <c r="W11" s="191">
        <v>460</v>
      </c>
      <c r="X11" s="176">
        <f t="shared" si="6"/>
        <v>65.340909090909093</v>
      </c>
      <c r="Y11" s="192">
        <v>539</v>
      </c>
      <c r="Z11" s="192">
        <v>422</v>
      </c>
      <c r="AA11" s="176">
        <f t="shared" si="7"/>
        <v>78.293135435992582</v>
      </c>
      <c r="AB11" s="191">
        <v>473</v>
      </c>
      <c r="AC11" s="191">
        <v>358</v>
      </c>
      <c r="AD11" s="176">
        <f t="shared" si="8"/>
        <v>75.687103594080327</v>
      </c>
      <c r="AE11" s="191">
        <v>166</v>
      </c>
      <c r="AF11" s="191">
        <v>140</v>
      </c>
      <c r="AG11" s="176">
        <f t="shared" si="9"/>
        <v>84.337349397590359</v>
      </c>
    </row>
    <row r="12" spans="1:33" s="71" customFormat="1" ht="30" customHeight="1">
      <c r="A12" s="107" t="s">
        <v>78</v>
      </c>
      <c r="B12" s="218">
        <v>1450</v>
      </c>
      <c r="C12" s="191">
        <v>828</v>
      </c>
      <c r="D12" s="177">
        <f t="shared" si="0"/>
        <v>57.103448275862071</v>
      </c>
      <c r="E12" s="191">
        <v>1369</v>
      </c>
      <c r="F12" s="191">
        <v>699</v>
      </c>
      <c r="G12" s="176">
        <f t="shared" si="1"/>
        <v>51.059167275383494</v>
      </c>
      <c r="H12" s="192">
        <v>256</v>
      </c>
      <c r="I12" s="192">
        <v>184</v>
      </c>
      <c r="J12" s="176">
        <f t="shared" si="2"/>
        <v>71.875</v>
      </c>
      <c r="K12" s="191">
        <v>97</v>
      </c>
      <c r="L12" s="191">
        <v>102</v>
      </c>
      <c r="M12" s="176">
        <f t="shared" si="3"/>
        <v>105.15463917525773</v>
      </c>
      <c r="N12" s="191">
        <v>13</v>
      </c>
      <c r="O12" s="191">
        <v>30</v>
      </c>
      <c r="P12" s="176">
        <f t="shared" si="4"/>
        <v>230.76923076923077</v>
      </c>
      <c r="Q12" s="192">
        <v>0</v>
      </c>
      <c r="R12" s="192">
        <v>14</v>
      </c>
      <c r="S12" s="191">
        <v>0</v>
      </c>
      <c r="T12" s="191">
        <v>20</v>
      </c>
      <c r="U12" s="176" t="s">
        <v>37</v>
      </c>
      <c r="V12" s="191">
        <v>611</v>
      </c>
      <c r="W12" s="191">
        <v>545</v>
      </c>
      <c r="X12" s="176">
        <f t="shared" si="6"/>
        <v>89.198036006546644</v>
      </c>
      <c r="Y12" s="192">
        <v>1091</v>
      </c>
      <c r="Z12" s="192">
        <v>604</v>
      </c>
      <c r="AA12" s="176">
        <f t="shared" si="7"/>
        <v>55.362053162236478</v>
      </c>
      <c r="AB12" s="191">
        <v>1057</v>
      </c>
      <c r="AC12" s="191">
        <v>538</v>
      </c>
      <c r="AD12" s="176">
        <f t="shared" si="8"/>
        <v>50.898770104068113</v>
      </c>
      <c r="AE12" s="191">
        <v>294</v>
      </c>
      <c r="AF12" s="191">
        <v>126</v>
      </c>
      <c r="AG12" s="176">
        <f t="shared" si="9"/>
        <v>42.857142857142861</v>
      </c>
    </row>
    <row r="13" spans="1:33" s="71" customFormat="1" ht="30" customHeight="1">
      <c r="A13" s="107" t="s">
        <v>79</v>
      </c>
      <c r="B13" s="218">
        <v>713</v>
      </c>
      <c r="C13" s="191">
        <v>497</v>
      </c>
      <c r="D13" s="177">
        <f t="shared" si="0"/>
        <v>69.705469845722305</v>
      </c>
      <c r="E13" s="191">
        <v>532</v>
      </c>
      <c r="F13" s="191">
        <v>404</v>
      </c>
      <c r="G13" s="176">
        <f t="shared" si="1"/>
        <v>75.939849624060145</v>
      </c>
      <c r="H13" s="192">
        <v>97</v>
      </c>
      <c r="I13" s="192">
        <v>195</v>
      </c>
      <c r="J13" s="176">
        <f t="shared" si="2"/>
        <v>201.03092783505156</v>
      </c>
      <c r="K13" s="191">
        <v>71</v>
      </c>
      <c r="L13" s="191">
        <v>108</v>
      </c>
      <c r="M13" s="176">
        <f t="shared" si="3"/>
        <v>152.11267605633805</v>
      </c>
      <c r="N13" s="191">
        <v>11</v>
      </c>
      <c r="O13" s="191">
        <v>42</v>
      </c>
      <c r="P13" s="176">
        <f t="shared" si="4"/>
        <v>381.81818181818181</v>
      </c>
      <c r="Q13" s="192">
        <v>2</v>
      </c>
      <c r="R13" s="192">
        <v>12</v>
      </c>
      <c r="S13" s="191">
        <v>1</v>
      </c>
      <c r="T13" s="191">
        <v>15</v>
      </c>
      <c r="U13" s="176">
        <f t="shared" si="5"/>
        <v>1500</v>
      </c>
      <c r="V13" s="191">
        <v>396</v>
      </c>
      <c r="W13" s="191">
        <v>378</v>
      </c>
      <c r="X13" s="176">
        <f t="shared" si="6"/>
        <v>95.454545454545453</v>
      </c>
      <c r="Y13" s="192">
        <v>326</v>
      </c>
      <c r="Z13" s="192">
        <v>344</v>
      </c>
      <c r="AA13" s="176">
        <f t="shared" si="7"/>
        <v>105.52147239263805</v>
      </c>
      <c r="AB13" s="191">
        <v>274</v>
      </c>
      <c r="AC13" s="191">
        <v>279</v>
      </c>
      <c r="AD13" s="176">
        <f t="shared" si="8"/>
        <v>101.82481751824817</v>
      </c>
      <c r="AE13" s="191">
        <v>116</v>
      </c>
      <c r="AF13" s="191">
        <v>120</v>
      </c>
      <c r="AG13" s="176">
        <f t="shared" si="9"/>
        <v>103.44827586206897</v>
      </c>
    </row>
    <row r="14" spans="1:33" s="71" customFormat="1" ht="30" customHeight="1">
      <c r="A14" s="107" t="s">
        <v>80</v>
      </c>
      <c r="B14" s="218">
        <v>412</v>
      </c>
      <c r="C14" s="191">
        <v>363</v>
      </c>
      <c r="D14" s="177">
        <f t="shared" si="0"/>
        <v>88.106796116504853</v>
      </c>
      <c r="E14" s="191">
        <v>333</v>
      </c>
      <c r="F14" s="191">
        <v>237</v>
      </c>
      <c r="G14" s="176">
        <f t="shared" si="1"/>
        <v>71.171171171171167</v>
      </c>
      <c r="H14" s="192">
        <v>58</v>
      </c>
      <c r="I14" s="192">
        <v>73</v>
      </c>
      <c r="J14" s="176">
        <f t="shared" si="2"/>
        <v>125.86206896551725</v>
      </c>
      <c r="K14" s="191">
        <v>57</v>
      </c>
      <c r="L14" s="191">
        <v>72</v>
      </c>
      <c r="M14" s="176">
        <f t="shared" si="3"/>
        <v>126.31578947368422</v>
      </c>
      <c r="N14" s="191">
        <v>2</v>
      </c>
      <c r="O14" s="191">
        <v>10</v>
      </c>
      <c r="P14" s="176">
        <f t="shared" si="4"/>
        <v>500</v>
      </c>
      <c r="Q14" s="192">
        <v>0</v>
      </c>
      <c r="R14" s="192">
        <v>6</v>
      </c>
      <c r="S14" s="191">
        <v>0</v>
      </c>
      <c r="T14" s="191">
        <v>2</v>
      </c>
      <c r="U14" s="176" t="s">
        <v>37</v>
      </c>
      <c r="V14" s="191">
        <v>121</v>
      </c>
      <c r="W14" s="191">
        <v>227</v>
      </c>
      <c r="X14" s="176">
        <f t="shared" si="6"/>
        <v>187.60330578512398</v>
      </c>
      <c r="Y14" s="192">
        <v>293</v>
      </c>
      <c r="Z14" s="192">
        <v>297</v>
      </c>
      <c r="AA14" s="176">
        <f t="shared" si="7"/>
        <v>101.36518771331058</v>
      </c>
      <c r="AB14" s="191">
        <v>255</v>
      </c>
      <c r="AC14" s="191">
        <v>207</v>
      </c>
      <c r="AD14" s="176">
        <f t="shared" si="8"/>
        <v>81.176470588235304</v>
      </c>
      <c r="AE14" s="191">
        <v>65</v>
      </c>
      <c r="AF14" s="191">
        <v>70</v>
      </c>
      <c r="AG14" s="176">
        <f t="shared" si="9"/>
        <v>107.69230769230769</v>
      </c>
    </row>
    <row r="15" spans="1:33" s="71" customFormat="1" ht="30" customHeight="1">
      <c r="A15" s="107" t="s">
        <v>81</v>
      </c>
      <c r="B15" s="218">
        <v>1516</v>
      </c>
      <c r="C15" s="191">
        <v>807</v>
      </c>
      <c r="D15" s="177">
        <f t="shared" si="0"/>
        <v>53.232189973614773</v>
      </c>
      <c r="E15" s="191">
        <v>1437</v>
      </c>
      <c r="F15" s="191">
        <v>693</v>
      </c>
      <c r="G15" s="176">
        <f t="shared" si="1"/>
        <v>48.225469728601254</v>
      </c>
      <c r="H15" s="192">
        <v>207</v>
      </c>
      <c r="I15" s="192">
        <v>247</v>
      </c>
      <c r="J15" s="176">
        <f t="shared" si="2"/>
        <v>119.32367149758456</v>
      </c>
      <c r="K15" s="191">
        <v>172</v>
      </c>
      <c r="L15" s="191">
        <v>148</v>
      </c>
      <c r="M15" s="176">
        <f t="shared" si="3"/>
        <v>86.04651162790698</v>
      </c>
      <c r="N15" s="191">
        <v>27</v>
      </c>
      <c r="O15" s="191">
        <v>26</v>
      </c>
      <c r="P15" s="176">
        <f t="shared" si="4"/>
        <v>96.296296296296291</v>
      </c>
      <c r="Q15" s="192">
        <v>0</v>
      </c>
      <c r="R15" s="192">
        <v>18</v>
      </c>
      <c r="S15" s="191">
        <v>4</v>
      </c>
      <c r="T15" s="191">
        <v>36</v>
      </c>
      <c r="U15" s="176">
        <f t="shared" si="5"/>
        <v>900</v>
      </c>
      <c r="V15" s="191">
        <v>811</v>
      </c>
      <c r="W15" s="191">
        <v>629</v>
      </c>
      <c r="X15" s="176">
        <f t="shared" si="6"/>
        <v>77.558569667077691</v>
      </c>
      <c r="Y15" s="192">
        <v>1065</v>
      </c>
      <c r="Z15" s="192">
        <v>580</v>
      </c>
      <c r="AA15" s="176">
        <f t="shared" si="7"/>
        <v>54.460093896713616</v>
      </c>
      <c r="AB15" s="191">
        <v>1039</v>
      </c>
      <c r="AC15" s="191">
        <v>538</v>
      </c>
      <c r="AD15" s="176">
        <f t="shared" si="8"/>
        <v>51.780558229066408</v>
      </c>
      <c r="AE15" s="191">
        <v>222</v>
      </c>
      <c r="AF15" s="191">
        <v>155</v>
      </c>
      <c r="AG15" s="176">
        <f t="shared" si="9"/>
        <v>69.819819819819813</v>
      </c>
    </row>
    <row r="16" spans="1:33" s="71" customFormat="1" ht="30" customHeight="1">
      <c r="A16" s="107" t="s">
        <v>82</v>
      </c>
      <c r="B16" s="218">
        <v>1843</v>
      </c>
      <c r="C16" s="191">
        <v>766</v>
      </c>
      <c r="D16" s="177">
        <f t="shared" si="0"/>
        <v>41.562669560499188</v>
      </c>
      <c r="E16" s="191">
        <v>1511</v>
      </c>
      <c r="F16" s="191">
        <v>578</v>
      </c>
      <c r="G16" s="176">
        <f t="shared" si="1"/>
        <v>38.252812706816677</v>
      </c>
      <c r="H16" s="192">
        <v>235</v>
      </c>
      <c r="I16" s="192">
        <v>217</v>
      </c>
      <c r="J16" s="176">
        <f t="shared" si="2"/>
        <v>92.340425531914889</v>
      </c>
      <c r="K16" s="191">
        <v>173</v>
      </c>
      <c r="L16" s="191">
        <v>155</v>
      </c>
      <c r="M16" s="176">
        <f t="shared" si="3"/>
        <v>89.595375722543352</v>
      </c>
      <c r="N16" s="191">
        <v>10</v>
      </c>
      <c r="O16" s="191">
        <v>27</v>
      </c>
      <c r="P16" s="176">
        <f t="shared" si="4"/>
        <v>270</v>
      </c>
      <c r="Q16" s="192">
        <v>0</v>
      </c>
      <c r="R16" s="192">
        <v>12</v>
      </c>
      <c r="S16" s="191">
        <v>0</v>
      </c>
      <c r="T16" s="191">
        <v>31</v>
      </c>
      <c r="U16" s="176" t="s">
        <v>37</v>
      </c>
      <c r="V16" s="191">
        <v>826</v>
      </c>
      <c r="W16" s="191">
        <v>537</v>
      </c>
      <c r="X16" s="176">
        <f t="shared" si="6"/>
        <v>65.012106537530272</v>
      </c>
      <c r="Y16" s="192">
        <v>1152</v>
      </c>
      <c r="Z16" s="192">
        <v>507</v>
      </c>
      <c r="AA16" s="176">
        <f t="shared" si="7"/>
        <v>44.010416666666671</v>
      </c>
      <c r="AB16" s="191">
        <v>1065</v>
      </c>
      <c r="AC16" s="191">
        <v>449</v>
      </c>
      <c r="AD16" s="176">
        <f t="shared" si="8"/>
        <v>42.159624413145536</v>
      </c>
      <c r="AE16" s="191">
        <v>270</v>
      </c>
      <c r="AF16" s="191">
        <v>165</v>
      </c>
      <c r="AG16" s="176">
        <f t="shared" si="9"/>
        <v>61.111111111111107</v>
      </c>
    </row>
  </sheetData>
  <mergeCells count="45">
    <mergeCell ref="AF6:AF7"/>
    <mergeCell ref="AG6:AG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L6:L7"/>
    <mergeCell ref="M6:M7"/>
    <mergeCell ref="N6:N7"/>
    <mergeCell ref="O6:O7"/>
    <mergeCell ref="P6:P7"/>
    <mergeCell ref="G6:G7"/>
    <mergeCell ref="H6:H7"/>
    <mergeCell ref="I6:I7"/>
    <mergeCell ref="J6:J7"/>
    <mergeCell ref="K6:K7"/>
    <mergeCell ref="B6:B7"/>
    <mergeCell ref="C6:C7"/>
    <mergeCell ref="D6:D7"/>
    <mergeCell ref="E6:E7"/>
    <mergeCell ref="F6:F7"/>
    <mergeCell ref="C1:P1"/>
    <mergeCell ref="C2:P2"/>
    <mergeCell ref="AE4:AG5"/>
    <mergeCell ref="E4:G5"/>
    <mergeCell ref="K4:M5"/>
    <mergeCell ref="N4:P5"/>
    <mergeCell ref="S4:U5"/>
    <mergeCell ref="V4:X5"/>
    <mergeCell ref="AB4:AD5"/>
    <mergeCell ref="B4:D5"/>
    <mergeCell ref="Y4:AA5"/>
    <mergeCell ref="H4:J5"/>
    <mergeCell ref="Q4:R5"/>
  </mergeCells>
  <printOptions horizontalCentered="1"/>
  <pageMargins left="0" right="0" top="0.98425196850393704" bottom="0" header="0.15748031496062992" footer="0.15748031496062992"/>
  <pageSetup paperSize="9" scale="85" orientation="landscape" r:id="rId1"/>
  <headerFooter alignWithMargins="0"/>
  <colBreaks count="1" manualBreakCount="1">
    <brk id="16" max="1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G16"/>
  <sheetViews>
    <sheetView zoomScaleNormal="100" zoomScaleSheetLayoutView="80" workbookViewId="0">
      <selection activeCell="A8" sqref="A8"/>
    </sheetView>
  </sheetViews>
  <sheetFormatPr defaultColWidth="9.140625" defaultRowHeight="15.75"/>
  <cols>
    <col min="1" max="1" width="20.7109375" style="73" customWidth="1"/>
    <col min="2" max="2" width="11.28515625" style="193" customWidth="1"/>
    <col min="3" max="3" width="11.28515625" style="71" customWidth="1"/>
    <col min="4" max="4" width="9.140625" style="71" customWidth="1"/>
    <col min="5" max="5" width="12.28515625" style="71" customWidth="1"/>
    <col min="6" max="6" width="10.85546875" style="71" customWidth="1"/>
    <col min="7" max="10" width="8.7109375" style="71" customWidth="1"/>
    <col min="11" max="12" width="10.28515625" style="71" customWidth="1"/>
    <col min="13" max="13" width="8.7109375" style="71" customWidth="1"/>
    <col min="14" max="15" width="9.7109375" style="71" customWidth="1"/>
    <col min="16" max="20" width="8.7109375" style="71" customWidth="1"/>
    <col min="21" max="21" width="8.5703125" style="71" customWidth="1"/>
    <col min="22" max="23" width="8.7109375" style="71" customWidth="1"/>
    <col min="24" max="24" width="6.7109375" style="71" customWidth="1"/>
    <col min="25" max="26" width="8.7109375" style="71" customWidth="1"/>
    <col min="27" max="27" width="6.7109375" style="71" customWidth="1"/>
    <col min="28" max="29" width="8.7109375" style="71" customWidth="1"/>
    <col min="30" max="30" width="6.7109375" style="71" customWidth="1"/>
    <col min="31" max="32" width="8.7109375" style="71" customWidth="1"/>
    <col min="33" max="33" width="6.7109375" style="71" customWidth="1"/>
    <col min="34" max="16384" width="9.140625" style="72"/>
  </cols>
  <sheetData>
    <row r="1" spans="1:33" s="67" customFormat="1" ht="20.45" customHeight="1">
      <c r="A1" s="66"/>
      <c r="B1" s="349" t="s">
        <v>45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224"/>
      <c r="R1" s="22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88" t="s">
        <v>59</v>
      </c>
    </row>
    <row r="2" spans="1:33" s="67" customFormat="1" ht="20.45" customHeight="1">
      <c r="B2" s="349" t="s">
        <v>152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224"/>
      <c r="R2" s="22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90"/>
    </row>
    <row r="3" spans="1:33" s="67" customFormat="1" ht="17.25" customHeight="1">
      <c r="B3" s="18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46" t="s">
        <v>11</v>
      </c>
      <c r="Q3" s="46"/>
      <c r="R3" s="46"/>
      <c r="S3" s="69"/>
      <c r="T3" s="69"/>
      <c r="U3" s="69"/>
      <c r="V3" s="69"/>
      <c r="W3" s="69"/>
      <c r="X3" s="68"/>
      <c r="Y3" s="68"/>
      <c r="Z3" s="68"/>
      <c r="AA3" s="68"/>
      <c r="AB3" s="69"/>
      <c r="AC3" s="216"/>
      <c r="AD3" s="68"/>
      <c r="AE3" s="189"/>
      <c r="AF3" s="189"/>
      <c r="AG3" s="46" t="s">
        <v>11</v>
      </c>
    </row>
    <row r="4" spans="1:33" s="94" customFormat="1" ht="21.6" customHeight="1">
      <c r="A4" s="360"/>
      <c r="B4" s="350" t="s">
        <v>73</v>
      </c>
      <c r="C4" s="351"/>
      <c r="D4" s="352"/>
      <c r="E4" s="350" t="s">
        <v>58</v>
      </c>
      <c r="F4" s="351"/>
      <c r="G4" s="352"/>
      <c r="H4" s="350" t="s">
        <v>103</v>
      </c>
      <c r="I4" s="351"/>
      <c r="J4" s="352"/>
      <c r="K4" s="356" t="s">
        <v>24</v>
      </c>
      <c r="L4" s="356"/>
      <c r="M4" s="356"/>
      <c r="N4" s="350" t="s">
        <v>18</v>
      </c>
      <c r="O4" s="351"/>
      <c r="P4" s="352"/>
      <c r="Q4" s="350" t="s">
        <v>95</v>
      </c>
      <c r="R4" s="352"/>
      <c r="S4" s="350" t="s">
        <v>23</v>
      </c>
      <c r="T4" s="351"/>
      <c r="U4" s="351"/>
      <c r="V4" s="350" t="s">
        <v>14</v>
      </c>
      <c r="W4" s="351"/>
      <c r="X4" s="352"/>
      <c r="Y4" s="350" t="s">
        <v>86</v>
      </c>
      <c r="Z4" s="351"/>
      <c r="AA4" s="352"/>
      <c r="AB4" s="350" t="s">
        <v>20</v>
      </c>
      <c r="AC4" s="351"/>
      <c r="AD4" s="351"/>
      <c r="AE4" s="350" t="s">
        <v>19</v>
      </c>
      <c r="AF4" s="351"/>
      <c r="AG4" s="352"/>
    </row>
    <row r="5" spans="1:33" s="237" customFormat="1" ht="36.75" customHeight="1">
      <c r="A5" s="361"/>
      <c r="B5" s="357"/>
      <c r="C5" s="358"/>
      <c r="D5" s="359"/>
      <c r="E5" s="353"/>
      <c r="F5" s="354"/>
      <c r="G5" s="355"/>
      <c r="H5" s="353"/>
      <c r="I5" s="354"/>
      <c r="J5" s="355"/>
      <c r="K5" s="356"/>
      <c r="L5" s="356"/>
      <c r="M5" s="356"/>
      <c r="N5" s="353"/>
      <c r="O5" s="354"/>
      <c r="P5" s="355"/>
      <c r="Q5" s="353"/>
      <c r="R5" s="355"/>
      <c r="S5" s="353"/>
      <c r="T5" s="354"/>
      <c r="U5" s="354"/>
      <c r="V5" s="353"/>
      <c r="W5" s="354"/>
      <c r="X5" s="355"/>
      <c r="Y5" s="353"/>
      <c r="Z5" s="354"/>
      <c r="AA5" s="355"/>
      <c r="AB5" s="353"/>
      <c r="AC5" s="354"/>
      <c r="AD5" s="354"/>
      <c r="AE5" s="353"/>
      <c r="AF5" s="354"/>
      <c r="AG5" s="355"/>
    </row>
    <row r="6" spans="1:33" s="135" customFormat="1" ht="19.5" customHeight="1">
      <c r="A6" s="361"/>
      <c r="B6" s="273" t="s">
        <v>75</v>
      </c>
      <c r="C6" s="273" t="s">
        <v>127</v>
      </c>
      <c r="D6" s="273" t="s">
        <v>2</v>
      </c>
      <c r="E6" s="273" t="s">
        <v>75</v>
      </c>
      <c r="F6" s="273" t="s">
        <v>127</v>
      </c>
      <c r="G6" s="268" t="s">
        <v>2</v>
      </c>
      <c r="H6" s="273" t="s">
        <v>75</v>
      </c>
      <c r="I6" s="273" t="s">
        <v>127</v>
      </c>
      <c r="J6" s="268" t="s">
        <v>2</v>
      </c>
      <c r="K6" s="273" t="s">
        <v>75</v>
      </c>
      <c r="L6" s="273" t="s">
        <v>127</v>
      </c>
      <c r="M6" s="268" t="s">
        <v>2</v>
      </c>
      <c r="N6" s="273" t="s">
        <v>75</v>
      </c>
      <c r="O6" s="273" t="s">
        <v>127</v>
      </c>
      <c r="P6" s="278" t="s">
        <v>2</v>
      </c>
      <c r="Q6" s="273" t="s">
        <v>75</v>
      </c>
      <c r="R6" s="273" t="s">
        <v>127</v>
      </c>
      <c r="S6" s="273" t="s">
        <v>75</v>
      </c>
      <c r="T6" s="273" t="s">
        <v>127</v>
      </c>
      <c r="U6" s="268" t="s">
        <v>2</v>
      </c>
      <c r="V6" s="273" t="s">
        <v>75</v>
      </c>
      <c r="W6" s="273" t="s">
        <v>127</v>
      </c>
      <c r="X6" s="268" t="s">
        <v>2</v>
      </c>
      <c r="Y6" s="273" t="s">
        <v>75</v>
      </c>
      <c r="Z6" s="273" t="s">
        <v>127</v>
      </c>
      <c r="AA6" s="268" t="s">
        <v>2</v>
      </c>
      <c r="AB6" s="273" t="s">
        <v>75</v>
      </c>
      <c r="AC6" s="273" t="s">
        <v>127</v>
      </c>
      <c r="AD6" s="268" t="s">
        <v>2</v>
      </c>
      <c r="AE6" s="273" t="s">
        <v>75</v>
      </c>
      <c r="AF6" s="273" t="s">
        <v>127</v>
      </c>
      <c r="AG6" s="268" t="s">
        <v>2</v>
      </c>
    </row>
    <row r="7" spans="1:33" s="135" customFormat="1" ht="14.25" customHeight="1">
      <c r="A7" s="361"/>
      <c r="B7" s="274"/>
      <c r="C7" s="274"/>
      <c r="D7" s="274"/>
      <c r="E7" s="274"/>
      <c r="F7" s="274"/>
      <c r="G7" s="269"/>
      <c r="H7" s="274"/>
      <c r="I7" s="274"/>
      <c r="J7" s="269"/>
      <c r="K7" s="274"/>
      <c r="L7" s="274"/>
      <c r="M7" s="269"/>
      <c r="N7" s="274"/>
      <c r="O7" s="274"/>
      <c r="P7" s="278"/>
      <c r="Q7" s="274"/>
      <c r="R7" s="274"/>
      <c r="S7" s="274"/>
      <c r="T7" s="274"/>
      <c r="U7" s="269"/>
      <c r="V7" s="274"/>
      <c r="W7" s="274"/>
      <c r="X7" s="269"/>
      <c r="Y7" s="274"/>
      <c r="Z7" s="274"/>
      <c r="AA7" s="269"/>
      <c r="AB7" s="274"/>
      <c r="AC7" s="274"/>
      <c r="AD7" s="269"/>
      <c r="AE7" s="274"/>
      <c r="AF7" s="274"/>
      <c r="AG7" s="269"/>
    </row>
    <row r="8" spans="1:33" s="94" customFormat="1" ht="12.75" customHeight="1">
      <c r="A8" s="70" t="s">
        <v>7</v>
      </c>
      <c r="B8" s="70">
        <v>1</v>
      </c>
      <c r="C8" s="70">
        <v>2</v>
      </c>
      <c r="D8" s="70">
        <v>3</v>
      </c>
      <c r="E8" s="70">
        <v>4</v>
      </c>
      <c r="F8" s="70">
        <v>5</v>
      </c>
      <c r="G8" s="70">
        <v>6</v>
      </c>
      <c r="H8" s="70">
        <v>7</v>
      </c>
      <c r="I8" s="70">
        <v>8</v>
      </c>
      <c r="J8" s="70">
        <v>9</v>
      </c>
      <c r="K8" s="70">
        <v>10</v>
      </c>
      <c r="L8" s="70">
        <v>11</v>
      </c>
      <c r="M8" s="70">
        <v>12</v>
      </c>
      <c r="N8" s="70">
        <v>13</v>
      </c>
      <c r="O8" s="70">
        <v>14</v>
      </c>
      <c r="P8" s="70">
        <v>15</v>
      </c>
      <c r="Q8" s="70">
        <v>16</v>
      </c>
      <c r="R8" s="70">
        <v>17</v>
      </c>
      <c r="S8" s="70">
        <v>18</v>
      </c>
      <c r="T8" s="70">
        <v>19</v>
      </c>
      <c r="U8" s="70">
        <v>20</v>
      </c>
      <c r="V8" s="70">
        <v>21</v>
      </c>
      <c r="W8" s="70">
        <v>22</v>
      </c>
      <c r="X8" s="70">
        <v>23</v>
      </c>
      <c r="Y8" s="70">
        <v>24</v>
      </c>
      <c r="Z8" s="70">
        <v>25</v>
      </c>
      <c r="AA8" s="70">
        <v>26</v>
      </c>
      <c r="AB8" s="70">
        <v>27</v>
      </c>
      <c r="AC8" s="70">
        <v>28</v>
      </c>
      <c r="AD8" s="70">
        <v>29</v>
      </c>
      <c r="AE8" s="70">
        <v>30</v>
      </c>
      <c r="AF8" s="70">
        <v>31</v>
      </c>
      <c r="AG8" s="70">
        <v>32</v>
      </c>
    </row>
    <row r="9" spans="1:33" s="114" customFormat="1" ht="30" customHeight="1">
      <c r="A9" s="185" t="s">
        <v>6</v>
      </c>
      <c r="B9" s="185">
        <v>7518</v>
      </c>
      <c r="C9" s="113">
        <v>4978</v>
      </c>
      <c r="D9" s="175">
        <f>C9/B9%</f>
        <v>66.214418728385198</v>
      </c>
      <c r="E9" s="113">
        <v>6464</v>
      </c>
      <c r="F9" s="113">
        <v>4270</v>
      </c>
      <c r="G9" s="175">
        <f>F9/E9%</f>
        <v>66.058168316831683</v>
      </c>
      <c r="H9" s="113">
        <v>1176</v>
      </c>
      <c r="I9" s="113">
        <v>1387</v>
      </c>
      <c r="J9" s="175">
        <f>I9/H9%</f>
        <v>117.9421768707483</v>
      </c>
      <c r="K9" s="113">
        <v>459</v>
      </c>
      <c r="L9" s="113">
        <v>636</v>
      </c>
      <c r="M9" s="175">
        <f>L9/K9%</f>
        <v>138.56209150326796</v>
      </c>
      <c r="N9" s="113">
        <v>77</v>
      </c>
      <c r="O9" s="113">
        <v>175</v>
      </c>
      <c r="P9" s="175">
        <f>O9/N9%</f>
        <v>227.27272727272728</v>
      </c>
      <c r="Q9" s="113">
        <v>4</v>
      </c>
      <c r="R9" s="165">
        <v>56</v>
      </c>
      <c r="S9" s="113">
        <v>23</v>
      </c>
      <c r="T9" s="113">
        <v>341</v>
      </c>
      <c r="U9" s="175">
        <f>T9/S9%</f>
        <v>1482.6086956521738</v>
      </c>
      <c r="V9" s="113">
        <v>3598</v>
      </c>
      <c r="W9" s="113">
        <v>3833</v>
      </c>
      <c r="X9" s="175">
        <f>W9/V9%</f>
        <v>106.53140633685382</v>
      </c>
      <c r="Y9" s="113">
        <v>4810</v>
      </c>
      <c r="Z9" s="113">
        <v>3703</v>
      </c>
      <c r="AA9" s="175">
        <f>Z9/Y9%</f>
        <v>76.985446985446984</v>
      </c>
      <c r="AB9" s="113">
        <v>4460</v>
      </c>
      <c r="AC9" s="113">
        <v>3351</v>
      </c>
      <c r="AD9" s="175">
        <f>AC9/AB9%</f>
        <v>75.134529147982065</v>
      </c>
      <c r="AE9" s="113">
        <v>1315</v>
      </c>
      <c r="AF9" s="113">
        <v>1012</v>
      </c>
      <c r="AG9" s="175">
        <f>AF9/AE9%</f>
        <v>76.958174904942965</v>
      </c>
    </row>
    <row r="10" spans="1:33" s="71" customFormat="1" ht="30" customHeight="1">
      <c r="A10" s="87" t="s">
        <v>76</v>
      </c>
      <c r="B10" s="227">
        <v>1215</v>
      </c>
      <c r="C10" s="191">
        <v>768</v>
      </c>
      <c r="D10" s="177">
        <f t="shared" ref="D10:D16" si="0">C10/B10%</f>
        <v>63.209876543209873</v>
      </c>
      <c r="E10" s="191">
        <v>955</v>
      </c>
      <c r="F10" s="191">
        <v>581</v>
      </c>
      <c r="G10" s="176">
        <f t="shared" ref="G10:G16" si="1">F10/E10%</f>
        <v>60.837696335078526</v>
      </c>
      <c r="H10" s="192">
        <v>246</v>
      </c>
      <c r="I10" s="192">
        <v>266</v>
      </c>
      <c r="J10" s="176">
        <f t="shared" ref="J10:J16" si="2">I10/H10%</f>
        <v>108.130081300813</v>
      </c>
      <c r="K10" s="191">
        <v>43</v>
      </c>
      <c r="L10" s="191">
        <v>87</v>
      </c>
      <c r="M10" s="176">
        <f t="shared" ref="M10:M16" si="3">L10/K10%</f>
        <v>202.32558139534885</v>
      </c>
      <c r="N10" s="191">
        <v>10</v>
      </c>
      <c r="O10" s="191">
        <v>25</v>
      </c>
      <c r="P10" s="176">
        <f t="shared" ref="P10:P16" si="4">O10/N10%</f>
        <v>250</v>
      </c>
      <c r="Q10" s="192">
        <v>0</v>
      </c>
      <c r="R10" s="172">
        <v>7</v>
      </c>
      <c r="S10" s="191">
        <v>0</v>
      </c>
      <c r="T10" s="191">
        <v>64</v>
      </c>
      <c r="U10" s="176" t="s">
        <v>37</v>
      </c>
      <c r="V10" s="191">
        <v>678</v>
      </c>
      <c r="W10" s="191">
        <v>533</v>
      </c>
      <c r="X10" s="176">
        <f t="shared" ref="X10:X16" si="5">W10/V10%</f>
        <v>78.613569321533916</v>
      </c>
      <c r="Y10" s="192">
        <v>585</v>
      </c>
      <c r="Z10" s="192">
        <v>576</v>
      </c>
      <c r="AA10" s="176">
        <f t="shared" ref="AA10:AA16" si="6">Z10/Y10%</f>
        <v>98.461538461538467</v>
      </c>
      <c r="AB10" s="191">
        <v>479</v>
      </c>
      <c r="AC10" s="191">
        <v>444</v>
      </c>
      <c r="AD10" s="176">
        <f t="shared" ref="AD10:AD16" si="7">AC10/AB10%</f>
        <v>92.693110647181626</v>
      </c>
      <c r="AE10" s="191">
        <v>273</v>
      </c>
      <c r="AF10" s="191">
        <v>206</v>
      </c>
      <c r="AG10" s="176">
        <f t="shared" ref="AG10:AG16" si="8">AF10/AE10%</f>
        <v>75.45787545787546</v>
      </c>
    </row>
    <row r="11" spans="1:33" s="71" customFormat="1" ht="30" customHeight="1">
      <c r="A11" s="87" t="s">
        <v>77</v>
      </c>
      <c r="B11" s="227">
        <v>949</v>
      </c>
      <c r="C11" s="191">
        <v>690</v>
      </c>
      <c r="D11" s="177">
        <f t="shared" si="0"/>
        <v>72.708113804004213</v>
      </c>
      <c r="E11" s="191">
        <v>777</v>
      </c>
      <c r="F11" s="191">
        <v>574</v>
      </c>
      <c r="G11" s="176">
        <f t="shared" si="1"/>
        <v>73.873873873873876</v>
      </c>
      <c r="H11" s="192">
        <v>155</v>
      </c>
      <c r="I11" s="192">
        <v>174</v>
      </c>
      <c r="J11" s="176">
        <f t="shared" si="2"/>
        <v>112.25806451612902</v>
      </c>
      <c r="K11" s="191">
        <v>57</v>
      </c>
      <c r="L11" s="191">
        <v>123</v>
      </c>
      <c r="M11" s="176">
        <f t="shared" si="3"/>
        <v>215.78947368421055</v>
      </c>
      <c r="N11" s="191">
        <v>7</v>
      </c>
      <c r="O11" s="191">
        <v>33</v>
      </c>
      <c r="P11" s="176">
        <f t="shared" si="4"/>
        <v>471.42857142857139</v>
      </c>
      <c r="Q11" s="192">
        <v>2</v>
      </c>
      <c r="R11" s="172">
        <v>13</v>
      </c>
      <c r="S11" s="191">
        <v>17</v>
      </c>
      <c r="T11" s="191">
        <v>38</v>
      </c>
      <c r="U11" s="176">
        <f t="shared" ref="U11:U16" si="9">T11/S11%</f>
        <v>223.52941176470586</v>
      </c>
      <c r="V11" s="191">
        <v>698</v>
      </c>
      <c r="W11" s="191">
        <v>543</v>
      </c>
      <c r="X11" s="176">
        <f t="shared" si="5"/>
        <v>77.793696275071625</v>
      </c>
      <c r="Y11" s="192">
        <v>574</v>
      </c>
      <c r="Z11" s="192">
        <v>453</v>
      </c>
      <c r="AA11" s="176">
        <f t="shared" si="6"/>
        <v>78.919860627177698</v>
      </c>
      <c r="AB11" s="191">
        <v>538</v>
      </c>
      <c r="AC11" s="191">
        <v>415</v>
      </c>
      <c r="AD11" s="176">
        <f t="shared" si="7"/>
        <v>77.137546468401482</v>
      </c>
      <c r="AE11" s="191">
        <v>171</v>
      </c>
      <c r="AF11" s="191">
        <v>111</v>
      </c>
      <c r="AG11" s="176">
        <f t="shared" si="8"/>
        <v>64.912280701754383</v>
      </c>
    </row>
    <row r="12" spans="1:33" s="71" customFormat="1" ht="30" customHeight="1">
      <c r="A12" s="87" t="s">
        <v>78</v>
      </c>
      <c r="B12" s="227">
        <v>983</v>
      </c>
      <c r="C12" s="191">
        <v>666</v>
      </c>
      <c r="D12" s="177">
        <f t="shared" si="0"/>
        <v>67.751780264496432</v>
      </c>
      <c r="E12" s="191">
        <v>912</v>
      </c>
      <c r="F12" s="191">
        <v>589</v>
      </c>
      <c r="G12" s="176">
        <f t="shared" si="1"/>
        <v>64.583333333333343</v>
      </c>
      <c r="H12" s="192">
        <v>125</v>
      </c>
      <c r="I12" s="192">
        <v>161</v>
      </c>
      <c r="J12" s="176">
        <f t="shared" si="2"/>
        <v>128.80000000000001</v>
      </c>
      <c r="K12" s="191">
        <v>21</v>
      </c>
      <c r="L12" s="191">
        <v>56</v>
      </c>
      <c r="M12" s="176">
        <f t="shared" si="3"/>
        <v>266.66666666666669</v>
      </c>
      <c r="N12" s="191">
        <v>2</v>
      </c>
      <c r="O12" s="191">
        <v>13</v>
      </c>
      <c r="P12" s="176">
        <f t="shared" si="4"/>
        <v>650</v>
      </c>
      <c r="Q12" s="192">
        <v>0</v>
      </c>
      <c r="R12" s="172">
        <v>7</v>
      </c>
      <c r="S12" s="191">
        <v>0</v>
      </c>
      <c r="T12" s="191">
        <v>20</v>
      </c>
      <c r="U12" s="176" t="s">
        <v>37</v>
      </c>
      <c r="V12" s="191">
        <v>358</v>
      </c>
      <c r="W12" s="191">
        <v>428</v>
      </c>
      <c r="X12" s="176">
        <f t="shared" si="5"/>
        <v>119.55307262569832</v>
      </c>
      <c r="Y12" s="192">
        <v>732</v>
      </c>
      <c r="Z12" s="192">
        <v>542</v>
      </c>
      <c r="AA12" s="176">
        <f t="shared" si="6"/>
        <v>74.04371584699453</v>
      </c>
      <c r="AB12" s="191">
        <v>683</v>
      </c>
      <c r="AC12" s="191">
        <v>489</v>
      </c>
      <c r="AD12" s="176">
        <f t="shared" si="7"/>
        <v>71.595900439238648</v>
      </c>
      <c r="AE12" s="191">
        <v>145</v>
      </c>
      <c r="AF12" s="191">
        <v>102</v>
      </c>
      <c r="AG12" s="176">
        <f t="shared" si="8"/>
        <v>70.344827586206904</v>
      </c>
    </row>
    <row r="13" spans="1:33" s="71" customFormat="1" ht="30" customHeight="1">
      <c r="A13" s="87" t="s">
        <v>79</v>
      </c>
      <c r="B13" s="227">
        <v>542</v>
      </c>
      <c r="C13" s="191">
        <v>529</v>
      </c>
      <c r="D13" s="177">
        <f t="shared" si="0"/>
        <v>97.601476014760152</v>
      </c>
      <c r="E13" s="191">
        <v>417</v>
      </c>
      <c r="F13" s="191">
        <v>478</v>
      </c>
      <c r="G13" s="176">
        <f t="shared" si="1"/>
        <v>114.62829736211032</v>
      </c>
      <c r="H13" s="192">
        <v>109</v>
      </c>
      <c r="I13" s="192">
        <v>173</v>
      </c>
      <c r="J13" s="176">
        <f t="shared" si="2"/>
        <v>158.71559633027522</v>
      </c>
      <c r="K13" s="191">
        <v>58</v>
      </c>
      <c r="L13" s="191">
        <v>62</v>
      </c>
      <c r="M13" s="176">
        <f t="shared" si="3"/>
        <v>106.89655172413794</v>
      </c>
      <c r="N13" s="191">
        <v>8</v>
      </c>
      <c r="O13" s="191">
        <v>31</v>
      </c>
      <c r="P13" s="176">
        <f t="shared" si="4"/>
        <v>387.5</v>
      </c>
      <c r="Q13" s="192">
        <v>2</v>
      </c>
      <c r="R13" s="172">
        <v>6</v>
      </c>
      <c r="S13" s="191">
        <v>4</v>
      </c>
      <c r="T13" s="191">
        <v>56</v>
      </c>
      <c r="U13" s="176">
        <f t="shared" si="9"/>
        <v>1400</v>
      </c>
      <c r="V13" s="191">
        <v>330</v>
      </c>
      <c r="W13" s="191">
        <v>438</v>
      </c>
      <c r="X13" s="176">
        <f t="shared" si="5"/>
        <v>132.72727272727275</v>
      </c>
      <c r="Y13" s="192">
        <v>264</v>
      </c>
      <c r="Z13" s="192">
        <v>396</v>
      </c>
      <c r="AA13" s="176">
        <f t="shared" si="6"/>
        <v>150</v>
      </c>
      <c r="AB13" s="191">
        <v>222</v>
      </c>
      <c r="AC13" s="191">
        <v>362</v>
      </c>
      <c r="AD13" s="176">
        <f t="shared" si="7"/>
        <v>163.06306306306305</v>
      </c>
      <c r="AE13" s="191">
        <v>117</v>
      </c>
      <c r="AF13" s="191">
        <v>153</v>
      </c>
      <c r="AG13" s="176">
        <f t="shared" si="8"/>
        <v>130.76923076923077</v>
      </c>
    </row>
    <row r="14" spans="1:33" s="71" customFormat="1" ht="30" customHeight="1">
      <c r="A14" s="87" t="s">
        <v>80</v>
      </c>
      <c r="B14" s="227">
        <v>822</v>
      </c>
      <c r="C14" s="191">
        <v>543</v>
      </c>
      <c r="D14" s="177">
        <f t="shared" si="0"/>
        <v>66.05839416058393</v>
      </c>
      <c r="E14" s="191">
        <v>702</v>
      </c>
      <c r="F14" s="191">
        <v>479</v>
      </c>
      <c r="G14" s="176">
        <f t="shared" si="1"/>
        <v>68.233618233618245</v>
      </c>
      <c r="H14" s="192">
        <v>123</v>
      </c>
      <c r="I14" s="192">
        <v>134</v>
      </c>
      <c r="J14" s="176">
        <f t="shared" si="2"/>
        <v>108.9430894308943</v>
      </c>
      <c r="K14" s="191">
        <v>48</v>
      </c>
      <c r="L14" s="191">
        <v>58</v>
      </c>
      <c r="M14" s="176">
        <f t="shared" si="3"/>
        <v>120.83333333333334</v>
      </c>
      <c r="N14" s="191">
        <v>1</v>
      </c>
      <c r="O14" s="191">
        <v>12</v>
      </c>
      <c r="P14" s="176">
        <f t="shared" si="4"/>
        <v>1200</v>
      </c>
      <c r="Q14" s="192">
        <v>0</v>
      </c>
      <c r="R14" s="172">
        <v>9</v>
      </c>
      <c r="S14" s="191">
        <v>0</v>
      </c>
      <c r="T14" s="191">
        <v>18</v>
      </c>
      <c r="U14" s="176" t="s">
        <v>37</v>
      </c>
      <c r="V14" s="191">
        <v>312</v>
      </c>
      <c r="W14" s="191">
        <v>441</v>
      </c>
      <c r="X14" s="176">
        <f t="shared" si="5"/>
        <v>141.34615384615384</v>
      </c>
      <c r="Y14" s="192">
        <v>658</v>
      </c>
      <c r="Z14" s="192">
        <v>440</v>
      </c>
      <c r="AA14" s="176">
        <f t="shared" si="6"/>
        <v>66.869300911854097</v>
      </c>
      <c r="AB14" s="191">
        <v>602</v>
      </c>
      <c r="AC14" s="191">
        <v>393</v>
      </c>
      <c r="AD14" s="176">
        <f t="shared" si="7"/>
        <v>65.28239202657808</v>
      </c>
      <c r="AE14" s="191">
        <v>176</v>
      </c>
      <c r="AF14" s="191">
        <v>93</v>
      </c>
      <c r="AG14" s="176">
        <f t="shared" si="8"/>
        <v>52.840909090909093</v>
      </c>
    </row>
    <row r="15" spans="1:33" s="71" customFormat="1" ht="30" customHeight="1">
      <c r="A15" s="87" t="s">
        <v>81</v>
      </c>
      <c r="B15" s="227">
        <v>1843</v>
      </c>
      <c r="C15" s="191">
        <v>1240</v>
      </c>
      <c r="D15" s="177">
        <f t="shared" si="0"/>
        <v>67.281606077048295</v>
      </c>
      <c r="E15" s="191">
        <v>1760</v>
      </c>
      <c r="F15" s="191">
        <v>1095</v>
      </c>
      <c r="G15" s="176">
        <f t="shared" si="1"/>
        <v>62.215909090909086</v>
      </c>
      <c r="H15" s="192">
        <v>269</v>
      </c>
      <c r="I15" s="192">
        <v>337</v>
      </c>
      <c r="J15" s="176">
        <f t="shared" si="2"/>
        <v>125.27881040892194</v>
      </c>
      <c r="K15" s="191">
        <v>158</v>
      </c>
      <c r="L15" s="191">
        <v>187</v>
      </c>
      <c r="M15" s="176">
        <f t="shared" si="3"/>
        <v>118.35443037974683</v>
      </c>
      <c r="N15" s="191">
        <v>41</v>
      </c>
      <c r="O15" s="191">
        <v>48</v>
      </c>
      <c r="P15" s="176">
        <f t="shared" si="4"/>
        <v>117.07317073170732</v>
      </c>
      <c r="Q15" s="192">
        <v>0</v>
      </c>
      <c r="R15" s="172">
        <v>10</v>
      </c>
      <c r="S15" s="191">
        <v>0</v>
      </c>
      <c r="T15" s="191">
        <v>94</v>
      </c>
      <c r="U15" s="176" t="s">
        <v>37</v>
      </c>
      <c r="V15" s="191">
        <v>698</v>
      </c>
      <c r="W15" s="191">
        <v>1009</v>
      </c>
      <c r="X15" s="176">
        <f t="shared" si="5"/>
        <v>144.55587392550143</v>
      </c>
      <c r="Y15" s="192">
        <v>1282</v>
      </c>
      <c r="Z15" s="192">
        <v>914</v>
      </c>
      <c r="AA15" s="176">
        <f t="shared" si="6"/>
        <v>71.294851794071761</v>
      </c>
      <c r="AB15" s="191">
        <v>1263</v>
      </c>
      <c r="AC15" s="191">
        <v>884</v>
      </c>
      <c r="AD15" s="176">
        <f t="shared" si="7"/>
        <v>69.992082343626279</v>
      </c>
      <c r="AE15" s="191">
        <v>257</v>
      </c>
      <c r="AF15" s="191">
        <v>256</v>
      </c>
      <c r="AG15" s="176">
        <f t="shared" si="8"/>
        <v>99.610894941634243</v>
      </c>
    </row>
    <row r="16" spans="1:33" s="71" customFormat="1" ht="30" customHeight="1">
      <c r="A16" s="87" t="s">
        <v>82</v>
      </c>
      <c r="B16" s="227">
        <v>1164</v>
      </c>
      <c r="C16" s="191">
        <v>542</v>
      </c>
      <c r="D16" s="177">
        <f t="shared" si="0"/>
        <v>46.56357388316151</v>
      </c>
      <c r="E16" s="191">
        <v>941</v>
      </c>
      <c r="F16" s="191">
        <v>474</v>
      </c>
      <c r="G16" s="176">
        <f t="shared" si="1"/>
        <v>50.371944739638678</v>
      </c>
      <c r="H16" s="192">
        <v>149</v>
      </c>
      <c r="I16" s="192">
        <v>142</v>
      </c>
      <c r="J16" s="176">
        <f t="shared" si="2"/>
        <v>95.302013422818789</v>
      </c>
      <c r="K16" s="191">
        <v>74</v>
      </c>
      <c r="L16" s="191">
        <v>63</v>
      </c>
      <c r="M16" s="176">
        <f t="shared" si="3"/>
        <v>85.13513513513513</v>
      </c>
      <c r="N16" s="191">
        <v>8</v>
      </c>
      <c r="O16" s="191">
        <v>13</v>
      </c>
      <c r="P16" s="176">
        <f t="shared" si="4"/>
        <v>162.5</v>
      </c>
      <c r="Q16" s="192">
        <v>0</v>
      </c>
      <c r="R16" s="172">
        <v>4</v>
      </c>
      <c r="S16" s="191">
        <v>2</v>
      </c>
      <c r="T16" s="191">
        <v>51</v>
      </c>
      <c r="U16" s="176">
        <f t="shared" si="9"/>
        <v>2550</v>
      </c>
      <c r="V16" s="191">
        <v>524</v>
      </c>
      <c r="W16" s="191">
        <v>441</v>
      </c>
      <c r="X16" s="176">
        <f t="shared" si="5"/>
        <v>84.160305343511453</v>
      </c>
      <c r="Y16" s="192">
        <v>715</v>
      </c>
      <c r="Z16" s="192">
        <v>382</v>
      </c>
      <c r="AA16" s="176">
        <f t="shared" si="6"/>
        <v>53.426573426573427</v>
      </c>
      <c r="AB16" s="191">
        <v>673</v>
      </c>
      <c r="AC16" s="191">
        <v>364</v>
      </c>
      <c r="AD16" s="176">
        <f t="shared" si="7"/>
        <v>54.086181277860327</v>
      </c>
      <c r="AE16" s="191">
        <v>176</v>
      </c>
      <c r="AF16" s="191">
        <v>91</v>
      </c>
      <c r="AG16" s="176">
        <f t="shared" si="8"/>
        <v>51.704545454545453</v>
      </c>
    </row>
  </sheetData>
  <mergeCells count="46">
    <mergeCell ref="AG6:AG7"/>
    <mergeCell ref="AB6:AB7"/>
    <mergeCell ref="AC6:AC7"/>
    <mergeCell ref="AD6:AD7"/>
    <mergeCell ref="AE6:AE7"/>
    <mergeCell ref="AF6:AF7"/>
    <mergeCell ref="W6:W7"/>
    <mergeCell ref="X6:X7"/>
    <mergeCell ref="Y6:Y7"/>
    <mergeCell ref="Z6:Z7"/>
    <mergeCell ref="AA6:AA7"/>
    <mergeCell ref="R6:R7"/>
    <mergeCell ref="S6:S7"/>
    <mergeCell ref="T6:T7"/>
    <mergeCell ref="U6:U7"/>
    <mergeCell ref="V6:V7"/>
    <mergeCell ref="M6:M7"/>
    <mergeCell ref="N6:N7"/>
    <mergeCell ref="O6:O7"/>
    <mergeCell ref="P6:P7"/>
    <mergeCell ref="Q6:Q7"/>
    <mergeCell ref="AE4:AG5"/>
    <mergeCell ref="E4:G5"/>
    <mergeCell ref="K4:M5"/>
    <mergeCell ref="N4:P5"/>
    <mergeCell ref="S4:U5"/>
    <mergeCell ref="V4:X5"/>
    <mergeCell ref="AB4:AD5"/>
    <mergeCell ref="H4:J5"/>
    <mergeCell ref="Q4:R5"/>
    <mergeCell ref="A4:A7"/>
    <mergeCell ref="B4:D5"/>
    <mergeCell ref="Y4:AA5"/>
    <mergeCell ref="B1:P1"/>
    <mergeCell ref="B2:P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" right="0" top="0.98425196850393704" bottom="0" header="0.15748031496062992" footer="0.15748031496062992"/>
  <pageSetup paperSize="9" scale="85" orientation="landscape" r:id="rId1"/>
  <headerFooter alignWithMargins="0"/>
  <colBreaks count="1" manualBreakCount="1">
    <brk id="16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G29"/>
  <sheetViews>
    <sheetView zoomScale="80" zoomScaleNormal="80" zoomScaleSheetLayoutView="80" workbookViewId="0">
      <selection activeCell="Q15" sqref="Q15"/>
    </sheetView>
  </sheetViews>
  <sheetFormatPr defaultRowHeight="14.25"/>
  <cols>
    <col min="1" max="1" width="19.5703125" style="39" customWidth="1"/>
    <col min="2" max="3" width="9.7109375" style="39" customWidth="1"/>
    <col min="4" max="4" width="8.28515625" style="39" customWidth="1"/>
    <col min="5" max="6" width="10.7109375" style="39" customWidth="1"/>
    <col min="7" max="7" width="7.7109375" style="39" customWidth="1"/>
    <col min="8" max="8" width="11.42578125" style="39" customWidth="1"/>
    <col min="9" max="9" width="10.7109375" style="39" customWidth="1"/>
    <col min="10" max="10" width="7.7109375" style="39" customWidth="1"/>
    <col min="11" max="12" width="10.7109375" style="39" customWidth="1"/>
    <col min="13" max="13" width="7.7109375" style="39" customWidth="1"/>
    <col min="14" max="15" width="10.7109375" style="39" customWidth="1"/>
    <col min="16" max="16" width="7.7109375" style="39" customWidth="1"/>
    <col min="17" max="20" width="9.7109375" style="39" customWidth="1"/>
    <col min="21" max="21" width="11.85546875" style="39" customWidth="1"/>
    <col min="22" max="22" width="8.85546875" style="39" customWidth="1"/>
    <col min="23" max="23" width="9.7109375" style="39" customWidth="1"/>
    <col min="24" max="24" width="7.7109375" style="39" customWidth="1"/>
    <col min="25" max="26" width="8.7109375" style="39" customWidth="1"/>
    <col min="27" max="27" width="7.7109375" style="39" customWidth="1"/>
    <col min="28" max="29" width="8.7109375" style="39" customWidth="1"/>
    <col min="30" max="30" width="7.7109375" style="39" customWidth="1"/>
    <col min="31" max="32" width="6.7109375" style="39" customWidth="1"/>
    <col min="33" max="33" width="7.85546875" style="39" customWidth="1"/>
    <col min="34" max="16384" width="9.140625" style="39"/>
  </cols>
  <sheetData>
    <row r="1" spans="1:33" s="26" customFormat="1" ht="81" customHeight="1">
      <c r="B1" s="267" t="s">
        <v>140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07"/>
      <c r="R1" s="207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7"/>
      <c r="AG1" s="223" t="s">
        <v>59</v>
      </c>
    </row>
    <row r="2" spans="1:33" s="29" customFormat="1" ht="16.5" customHeight="1">
      <c r="A2" s="27"/>
      <c r="B2" s="27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86" t="s">
        <v>11</v>
      </c>
      <c r="Q2" s="86"/>
      <c r="R2" s="86"/>
      <c r="S2" s="86"/>
      <c r="T2" s="27"/>
      <c r="U2" s="27"/>
      <c r="V2" s="28"/>
      <c r="W2" s="28"/>
      <c r="X2" s="28"/>
      <c r="Y2" s="28"/>
      <c r="Z2" s="28"/>
      <c r="AA2" s="28"/>
      <c r="AC2" s="280"/>
      <c r="AD2" s="280"/>
      <c r="AE2" s="279"/>
      <c r="AF2" s="279"/>
      <c r="AG2" s="121" t="s">
        <v>11</v>
      </c>
    </row>
    <row r="3" spans="1:33" s="126" customFormat="1" ht="81.75" customHeight="1">
      <c r="A3" s="276"/>
      <c r="B3" s="270" t="s">
        <v>85</v>
      </c>
      <c r="C3" s="271"/>
      <c r="D3" s="272"/>
      <c r="E3" s="270" t="s">
        <v>12</v>
      </c>
      <c r="F3" s="271"/>
      <c r="G3" s="272"/>
      <c r="H3" s="275" t="s">
        <v>96</v>
      </c>
      <c r="I3" s="271"/>
      <c r="J3" s="272"/>
      <c r="K3" s="270" t="s">
        <v>93</v>
      </c>
      <c r="L3" s="271"/>
      <c r="M3" s="272"/>
      <c r="N3" s="277" t="s">
        <v>15</v>
      </c>
      <c r="O3" s="277"/>
      <c r="P3" s="277"/>
      <c r="Q3" s="270" t="s">
        <v>95</v>
      </c>
      <c r="R3" s="272"/>
      <c r="S3" s="270" t="s">
        <v>16</v>
      </c>
      <c r="T3" s="271"/>
      <c r="U3" s="272"/>
      <c r="V3" s="270" t="s">
        <v>14</v>
      </c>
      <c r="W3" s="271"/>
      <c r="X3" s="272"/>
      <c r="Y3" s="270" t="s">
        <v>86</v>
      </c>
      <c r="Z3" s="271"/>
      <c r="AA3" s="272"/>
      <c r="AB3" s="270" t="s">
        <v>17</v>
      </c>
      <c r="AC3" s="271"/>
      <c r="AD3" s="272"/>
      <c r="AE3" s="270" t="s">
        <v>19</v>
      </c>
      <c r="AF3" s="271"/>
      <c r="AG3" s="272"/>
    </row>
    <row r="4" spans="1:33" s="135" customFormat="1" ht="19.5" customHeight="1">
      <c r="A4" s="276"/>
      <c r="B4" s="273" t="s">
        <v>75</v>
      </c>
      <c r="C4" s="273" t="s">
        <v>127</v>
      </c>
      <c r="D4" s="273" t="s">
        <v>2</v>
      </c>
      <c r="E4" s="273" t="s">
        <v>75</v>
      </c>
      <c r="F4" s="273" t="s">
        <v>127</v>
      </c>
      <c r="G4" s="268" t="s">
        <v>2</v>
      </c>
      <c r="H4" s="273" t="s">
        <v>75</v>
      </c>
      <c r="I4" s="273" t="s">
        <v>127</v>
      </c>
      <c r="J4" s="268" t="s">
        <v>2</v>
      </c>
      <c r="K4" s="273" t="s">
        <v>75</v>
      </c>
      <c r="L4" s="273" t="s">
        <v>127</v>
      </c>
      <c r="M4" s="268" t="s">
        <v>2</v>
      </c>
      <c r="N4" s="273" t="s">
        <v>75</v>
      </c>
      <c r="O4" s="273" t="s">
        <v>127</v>
      </c>
      <c r="P4" s="278" t="s">
        <v>2</v>
      </c>
      <c r="Q4" s="273" t="s">
        <v>75</v>
      </c>
      <c r="R4" s="273" t="s">
        <v>127</v>
      </c>
      <c r="S4" s="273" t="s">
        <v>75</v>
      </c>
      <c r="T4" s="273" t="s">
        <v>127</v>
      </c>
      <c r="U4" s="268" t="s">
        <v>2</v>
      </c>
      <c r="V4" s="273" t="s">
        <v>75</v>
      </c>
      <c r="W4" s="273" t="s">
        <v>127</v>
      </c>
      <c r="X4" s="268" t="s">
        <v>2</v>
      </c>
      <c r="Y4" s="273" t="s">
        <v>75</v>
      </c>
      <c r="Z4" s="273" t="s">
        <v>127</v>
      </c>
      <c r="AA4" s="268" t="s">
        <v>2</v>
      </c>
      <c r="AB4" s="273" t="s">
        <v>75</v>
      </c>
      <c r="AC4" s="273" t="s">
        <v>127</v>
      </c>
      <c r="AD4" s="268" t="s">
        <v>2</v>
      </c>
      <c r="AE4" s="273" t="s">
        <v>75</v>
      </c>
      <c r="AF4" s="273" t="s">
        <v>127</v>
      </c>
      <c r="AG4" s="268" t="s">
        <v>2</v>
      </c>
    </row>
    <row r="5" spans="1:33" s="135" customFormat="1" ht="14.25" customHeight="1">
      <c r="A5" s="276"/>
      <c r="B5" s="274"/>
      <c r="C5" s="274"/>
      <c r="D5" s="274"/>
      <c r="E5" s="274"/>
      <c r="F5" s="274"/>
      <c r="G5" s="269"/>
      <c r="H5" s="274"/>
      <c r="I5" s="274"/>
      <c r="J5" s="269"/>
      <c r="K5" s="274"/>
      <c r="L5" s="274"/>
      <c r="M5" s="269"/>
      <c r="N5" s="274"/>
      <c r="O5" s="274"/>
      <c r="P5" s="278"/>
      <c r="Q5" s="274"/>
      <c r="R5" s="274"/>
      <c r="S5" s="274"/>
      <c r="T5" s="274"/>
      <c r="U5" s="269"/>
      <c r="V5" s="274"/>
      <c r="W5" s="274"/>
      <c r="X5" s="269"/>
      <c r="Y5" s="274"/>
      <c r="Z5" s="274"/>
      <c r="AA5" s="269"/>
      <c r="AB5" s="274"/>
      <c r="AC5" s="274"/>
      <c r="AD5" s="269"/>
      <c r="AE5" s="274"/>
      <c r="AF5" s="274"/>
      <c r="AG5" s="269"/>
    </row>
    <row r="6" spans="1:33" s="78" customFormat="1" ht="11.25" customHeight="1">
      <c r="A6" s="77" t="s">
        <v>7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7">
        <v>26</v>
      </c>
      <c r="AB6" s="77">
        <v>27</v>
      </c>
      <c r="AC6" s="77">
        <v>28</v>
      </c>
      <c r="AD6" s="77">
        <v>29</v>
      </c>
      <c r="AE6" s="77">
        <v>30</v>
      </c>
      <c r="AF6" s="77">
        <v>31</v>
      </c>
      <c r="AG6" s="77">
        <v>32</v>
      </c>
    </row>
    <row r="7" spans="1:33" s="115" customFormat="1" ht="30" customHeight="1">
      <c r="A7" s="103" t="s">
        <v>6</v>
      </c>
      <c r="B7" s="217">
        <v>1198</v>
      </c>
      <c r="C7" s="104">
        <v>1113</v>
      </c>
      <c r="D7" s="105">
        <f>C7/B7%</f>
        <v>92.904841402337226</v>
      </c>
      <c r="E7" s="104">
        <v>1147</v>
      </c>
      <c r="F7" s="104">
        <v>1060</v>
      </c>
      <c r="G7" s="105">
        <f>F7/E7%</f>
        <v>92.41499564080209</v>
      </c>
      <c r="H7" s="104">
        <v>409</v>
      </c>
      <c r="I7" s="104">
        <v>422</v>
      </c>
      <c r="J7" s="105">
        <f>I7/H7%</f>
        <v>103.17848410757946</v>
      </c>
      <c r="K7" s="104">
        <v>38</v>
      </c>
      <c r="L7" s="211">
        <v>81</v>
      </c>
      <c r="M7" s="105">
        <f>L7/K7%</f>
        <v>213.15789473684211</v>
      </c>
      <c r="N7" s="164">
        <v>14</v>
      </c>
      <c r="O7" s="164">
        <v>51</v>
      </c>
      <c r="P7" s="105">
        <f>O7/N7%</f>
        <v>364.28571428571428</v>
      </c>
      <c r="Q7" s="211">
        <v>0</v>
      </c>
      <c r="R7" s="211">
        <v>12</v>
      </c>
      <c r="S7" s="106">
        <v>0</v>
      </c>
      <c r="T7" s="106">
        <v>28</v>
      </c>
      <c r="U7" s="105" t="s">
        <v>37</v>
      </c>
      <c r="V7" s="106">
        <v>820</v>
      </c>
      <c r="W7" s="106">
        <v>961</v>
      </c>
      <c r="X7" s="105">
        <f>W7/V7%</f>
        <v>117.19512195121952</v>
      </c>
      <c r="Y7" s="104">
        <v>797</v>
      </c>
      <c r="Z7" s="104">
        <v>764</v>
      </c>
      <c r="AA7" s="166">
        <f>Z7/Y7%</f>
        <v>95.859473023839399</v>
      </c>
      <c r="AB7" s="106">
        <v>790</v>
      </c>
      <c r="AC7" s="106">
        <v>737</v>
      </c>
      <c r="AD7" s="105">
        <f>AC7/AB7%</f>
        <v>93.291139240506325</v>
      </c>
      <c r="AE7" s="165">
        <v>387</v>
      </c>
      <c r="AF7" s="165">
        <v>379</v>
      </c>
      <c r="AG7" s="105">
        <f>AF7/AE7%</f>
        <v>97.932816537467701</v>
      </c>
    </row>
    <row r="8" spans="1:33" s="37" customFormat="1" ht="30" customHeight="1">
      <c r="A8" s="174" t="s">
        <v>76</v>
      </c>
      <c r="B8" s="218">
        <v>598</v>
      </c>
      <c r="C8" s="108">
        <v>532</v>
      </c>
      <c r="D8" s="109">
        <f t="shared" ref="D8:D14" si="0">C8/B8%</f>
        <v>88.963210702341129</v>
      </c>
      <c r="E8" s="108">
        <v>556</v>
      </c>
      <c r="F8" s="108">
        <v>493</v>
      </c>
      <c r="G8" s="109">
        <f t="shared" ref="G8:G14" si="1">F8/E8%</f>
        <v>88.66906474820145</v>
      </c>
      <c r="H8" s="108">
        <v>223</v>
      </c>
      <c r="I8" s="108">
        <v>203</v>
      </c>
      <c r="J8" s="109">
        <f t="shared" ref="J8:J14" si="2">I8/H8%</f>
        <v>91.031390134529147</v>
      </c>
      <c r="K8" s="169">
        <v>20</v>
      </c>
      <c r="L8" s="110">
        <v>30</v>
      </c>
      <c r="M8" s="109">
        <f t="shared" ref="M8:M14" si="3">L8/K8%</f>
        <v>150</v>
      </c>
      <c r="N8" s="168">
        <v>6</v>
      </c>
      <c r="O8" s="168">
        <v>10</v>
      </c>
      <c r="P8" s="109">
        <f t="shared" ref="P8:P14" si="4">O8/N8%</f>
        <v>166.66666666666669</v>
      </c>
      <c r="Q8" s="212">
        <v>0</v>
      </c>
      <c r="R8" s="212">
        <v>8</v>
      </c>
      <c r="S8" s="110">
        <v>0</v>
      </c>
      <c r="T8" s="110">
        <v>11</v>
      </c>
      <c r="U8" s="105" t="s">
        <v>37</v>
      </c>
      <c r="V8" s="110">
        <v>457</v>
      </c>
      <c r="W8" s="110">
        <v>445</v>
      </c>
      <c r="X8" s="109">
        <f t="shared" ref="X8:X14" si="5">W8/V8%</f>
        <v>97.374179431072207</v>
      </c>
      <c r="Y8" s="108">
        <v>340</v>
      </c>
      <c r="Z8" s="108">
        <v>350</v>
      </c>
      <c r="AA8" s="167">
        <f t="shared" ref="AA8:AA14" si="6">Z8/Y8%</f>
        <v>102.94117647058823</v>
      </c>
      <c r="AB8" s="110">
        <v>337</v>
      </c>
      <c r="AC8" s="110">
        <v>330</v>
      </c>
      <c r="AD8" s="109">
        <f t="shared" ref="AD8:AD14" si="7">AC8/AB8%</f>
        <v>97.922848664688431</v>
      </c>
      <c r="AE8" s="172">
        <v>201</v>
      </c>
      <c r="AF8" s="172">
        <v>194</v>
      </c>
      <c r="AG8" s="109">
        <f t="shared" ref="AG8:AG14" si="8">AF8/AE8%</f>
        <v>96.517412935323392</v>
      </c>
    </row>
    <row r="9" spans="1:33" s="38" customFormat="1" ht="30" customHeight="1">
      <c r="A9" s="174" t="s">
        <v>77</v>
      </c>
      <c r="B9" s="218">
        <v>100</v>
      </c>
      <c r="C9" s="108">
        <v>133</v>
      </c>
      <c r="D9" s="109">
        <f t="shared" si="0"/>
        <v>133</v>
      </c>
      <c r="E9" s="108">
        <v>98</v>
      </c>
      <c r="F9" s="108">
        <v>130</v>
      </c>
      <c r="G9" s="109">
        <f t="shared" si="1"/>
        <v>132.65306122448979</v>
      </c>
      <c r="H9" s="108">
        <v>33</v>
      </c>
      <c r="I9" s="108">
        <v>56</v>
      </c>
      <c r="J9" s="109">
        <f t="shared" si="2"/>
        <v>169.69696969696969</v>
      </c>
      <c r="K9" s="169">
        <v>1</v>
      </c>
      <c r="L9" s="110">
        <v>12</v>
      </c>
      <c r="M9" s="109">
        <f t="shared" si="3"/>
        <v>1200</v>
      </c>
      <c r="N9" s="168">
        <v>1</v>
      </c>
      <c r="O9" s="168">
        <v>11</v>
      </c>
      <c r="P9" s="109">
        <f t="shared" si="4"/>
        <v>1100</v>
      </c>
      <c r="Q9" s="212">
        <v>0</v>
      </c>
      <c r="R9" s="212">
        <v>0</v>
      </c>
      <c r="S9" s="110">
        <v>0</v>
      </c>
      <c r="T9" s="110">
        <v>0</v>
      </c>
      <c r="U9" s="105" t="s">
        <v>37</v>
      </c>
      <c r="V9" s="110">
        <v>89</v>
      </c>
      <c r="W9" s="110">
        <v>127</v>
      </c>
      <c r="X9" s="109">
        <f t="shared" si="5"/>
        <v>142.69662921348313</v>
      </c>
      <c r="Y9" s="108">
        <v>68</v>
      </c>
      <c r="Z9" s="108">
        <v>90</v>
      </c>
      <c r="AA9" s="167">
        <f t="shared" si="6"/>
        <v>132.35294117647058</v>
      </c>
      <c r="AB9" s="110">
        <v>68</v>
      </c>
      <c r="AC9" s="110">
        <v>88</v>
      </c>
      <c r="AD9" s="109">
        <f t="shared" si="7"/>
        <v>129.41176470588235</v>
      </c>
      <c r="AE9" s="172">
        <v>33</v>
      </c>
      <c r="AF9" s="172">
        <v>46</v>
      </c>
      <c r="AG9" s="109">
        <f t="shared" si="8"/>
        <v>139.39393939393938</v>
      </c>
    </row>
    <row r="10" spans="1:33" s="37" customFormat="1" ht="30" customHeight="1">
      <c r="A10" s="174" t="s">
        <v>78</v>
      </c>
      <c r="B10" s="218">
        <v>71</v>
      </c>
      <c r="C10" s="108">
        <v>81</v>
      </c>
      <c r="D10" s="109">
        <f t="shared" si="0"/>
        <v>114.08450704225352</v>
      </c>
      <c r="E10" s="108">
        <v>70</v>
      </c>
      <c r="F10" s="108">
        <v>78</v>
      </c>
      <c r="G10" s="109">
        <f t="shared" si="1"/>
        <v>111.42857142857143</v>
      </c>
      <c r="H10" s="108">
        <v>23</v>
      </c>
      <c r="I10" s="108">
        <v>19</v>
      </c>
      <c r="J10" s="109">
        <f t="shared" si="2"/>
        <v>82.608695652173907</v>
      </c>
      <c r="K10" s="169">
        <v>2</v>
      </c>
      <c r="L10" s="110">
        <v>3</v>
      </c>
      <c r="M10" s="109">
        <f t="shared" si="3"/>
        <v>150</v>
      </c>
      <c r="N10" s="168">
        <v>0</v>
      </c>
      <c r="O10" s="168">
        <v>1</v>
      </c>
      <c r="P10" s="109" t="s">
        <v>37</v>
      </c>
      <c r="Q10" s="212">
        <v>0</v>
      </c>
      <c r="R10" s="212">
        <v>1</v>
      </c>
      <c r="S10" s="110">
        <v>0</v>
      </c>
      <c r="T10" s="110">
        <v>0</v>
      </c>
      <c r="U10" s="105" t="s">
        <v>37</v>
      </c>
      <c r="V10" s="110">
        <v>30</v>
      </c>
      <c r="W10" s="110">
        <v>59</v>
      </c>
      <c r="X10" s="109">
        <f t="shared" si="5"/>
        <v>196.66666666666669</v>
      </c>
      <c r="Y10" s="108">
        <v>56</v>
      </c>
      <c r="Z10" s="108">
        <v>58</v>
      </c>
      <c r="AA10" s="167">
        <f t="shared" si="6"/>
        <v>103.57142857142856</v>
      </c>
      <c r="AB10" s="110">
        <v>55</v>
      </c>
      <c r="AC10" s="110">
        <v>57</v>
      </c>
      <c r="AD10" s="109">
        <f t="shared" si="7"/>
        <v>103.63636363636363</v>
      </c>
      <c r="AE10" s="172">
        <v>27</v>
      </c>
      <c r="AF10" s="172">
        <v>22</v>
      </c>
      <c r="AG10" s="109">
        <f t="shared" si="8"/>
        <v>81.481481481481481</v>
      </c>
    </row>
    <row r="11" spans="1:33" s="37" customFormat="1" ht="30" customHeight="1">
      <c r="A11" s="174" t="s">
        <v>79</v>
      </c>
      <c r="B11" s="218">
        <v>100</v>
      </c>
      <c r="C11" s="108">
        <v>102</v>
      </c>
      <c r="D11" s="109">
        <f t="shared" si="0"/>
        <v>102</v>
      </c>
      <c r="E11" s="108">
        <v>99</v>
      </c>
      <c r="F11" s="108">
        <v>102</v>
      </c>
      <c r="G11" s="109">
        <f t="shared" si="1"/>
        <v>103.03030303030303</v>
      </c>
      <c r="H11" s="108">
        <v>49</v>
      </c>
      <c r="I11" s="108">
        <v>56</v>
      </c>
      <c r="J11" s="109">
        <f t="shared" si="2"/>
        <v>114.28571428571429</v>
      </c>
      <c r="K11" s="169">
        <v>2</v>
      </c>
      <c r="L11" s="110">
        <v>12</v>
      </c>
      <c r="M11" s="109">
        <f t="shared" si="3"/>
        <v>600</v>
      </c>
      <c r="N11" s="168">
        <v>4</v>
      </c>
      <c r="O11" s="168">
        <v>13</v>
      </c>
      <c r="P11" s="109">
        <f t="shared" si="4"/>
        <v>325</v>
      </c>
      <c r="Q11" s="212">
        <v>0</v>
      </c>
      <c r="R11" s="212">
        <v>0</v>
      </c>
      <c r="S11" s="110">
        <v>0</v>
      </c>
      <c r="T11" s="110">
        <v>5</v>
      </c>
      <c r="U11" s="105" t="s">
        <v>37</v>
      </c>
      <c r="V11" s="110">
        <v>84</v>
      </c>
      <c r="W11" s="110">
        <v>99</v>
      </c>
      <c r="X11" s="109">
        <f t="shared" si="5"/>
        <v>117.85714285714286</v>
      </c>
      <c r="Y11" s="108">
        <v>70</v>
      </c>
      <c r="Z11" s="108">
        <v>73</v>
      </c>
      <c r="AA11" s="167">
        <f t="shared" si="6"/>
        <v>104.28571428571429</v>
      </c>
      <c r="AB11" s="110">
        <v>70</v>
      </c>
      <c r="AC11" s="110">
        <v>73</v>
      </c>
      <c r="AD11" s="109">
        <f t="shared" si="7"/>
        <v>104.28571428571429</v>
      </c>
      <c r="AE11" s="172">
        <v>40</v>
      </c>
      <c r="AF11" s="172">
        <v>40</v>
      </c>
      <c r="AG11" s="109">
        <f t="shared" si="8"/>
        <v>100</v>
      </c>
    </row>
    <row r="12" spans="1:33" s="37" customFormat="1" ht="30" customHeight="1">
      <c r="A12" s="174" t="s">
        <v>80</v>
      </c>
      <c r="B12" s="218">
        <v>116</v>
      </c>
      <c r="C12" s="108">
        <v>67</v>
      </c>
      <c r="D12" s="109">
        <f t="shared" si="0"/>
        <v>57.758620689655174</v>
      </c>
      <c r="E12" s="108">
        <v>111</v>
      </c>
      <c r="F12" s="108">
        <v>66</v>
      </c>
      <c r="G12" s="109">
        <f t="shared" si="1"/>
        <v>59.459459459459453</v>
      </c>
      <c r="H12" s="108">
        <v>25</v>
      </c>
      <c r="I12" s="108">
        <v>12</v>
      </c>
      <c r="J12" s="109">
        <f t="shared" si="2"/>
        <v>48</v>
      </c>
      <c r="K12" s="169">
        <v>3</v>
      </c>
      <c r="L12" s="110">
        <v>4</v>
      </c>
      <c r="M12" s="109">
        <f t="shared" si="3"/>
        <v>133.33333333333334</v>
      </c>
      <c r="N12" s="168">
        <v>0</v>
      </c>
      <c r="O12" s="168">
        <v>2</v>
      </c>
      <c r="P12" s="109" t="s">
        <v>37</v>
      </c>
      <c r="Q12" s="212">
        <v>0</v>
      </c>
      <c r="R12" s="212">
        <v>1</v>
      </c>
      <c r="S12" s="110">
        <v>0</v>
      </c>
      <c r="T12" s="110">
        <v>4</v>
      </c>
      <c r="U12" s="105" t="s">
        <v>37</v>
      </c>
      <c r="V12" s="110">
        <v>51</v>
      </c>
      <c r="W12" s="110">
        <v>57</v>
      </c>
      <c r="X12" s="109">
        <f t="shared" si="5"/>
        <v>111.76470588235294</v>
      </c>
      <c r="Y12" s="108">
        <v>104</v>
      </c>
      <c r="Z12" s="108">
        <v>54</v>
      </c>
      <c r="AA12" s="167">
        <f t="shared" si="6"/>
        <v>51.92307692307692</v>
      </c>
      <c r="AB12" s="110">
        <v>101</v>
      </c>
      <c r="AC12" s="110">
        <v>53</v>
      </c>
      <c r="AD12" s="109">
        <f t="shared" si="7"/>
        <v>52.475247524752476</v>
      </c>
      <c r="AE12" s="172">
        <v>28</v>
      </c>
      <c r="AF12" s="172">
        <v>17</v>
      </c>
      <c r="AG12" s="109">
        <f t="shared" si="8"/>
        <v>60.714285714285708</v>
      </c>
    </row>
    <row r="13" spans="1:33" s="37" customFormat="1" ht="30" customHeight="1">
      <c r="A13" s="174" t="s">
        <v>81</v>
      </c>
      <c r="B13" s="218">
        <v>56</v>
      </c>
      <c r="C13" s="108">
        <v>105</v>
      </c>
      <c r="D13" s="109">
        <f t="shared" si="0"/>
        <v>187.49999999999997</v>
      </c>
      <c r="E13" s="108">
        <v>56</v>
      </c>
      <c r="F13" s="108">
        <v>101</v>
      </c>
      <c r="G13" s="109">
        <f t="shared" si="1"/>
        <v>180.35714285714283</v>
      </c>
      <c r="H13" s="108">
        <v>28</v>
      </c>
      <c r="I13" s="108">
        <v>47</v>
      </c>
      <c r="J13" s="109">
        <f t="shared" si="2"/>
        <v>167.85714285714283</v>
      </c>
      <c r="K13" s="169">
        <v>2</v>
      </c>
      <c r="L13" s="110">
        <v>10</v>
      </c>
      <c r="M13" s="109">
        <f t="shared" si="3"/>
        <v>500</v>
      </c>
      <c r="N13" s="168">
        <v>2</v>
      </c>
      <c r="O13" s="168">
        <v>7</v>
      </c>
      <c r="P13" s="109">
        <f t="shared" si="4"/>
        <v>350</v>
      </c>
      <c r="Q13" s="212">
        <v>0</v>
      </c>
      <c r="R13" s="212">
        <v>1</v>
      </c>
      <c r="S13" s="110">
        <v>0</v>
      </c>
      <c r="T13" s="110">
        <v>5</v>
      </c>
      <c r="U13" s="105" t="s">
        <v>37</v>
      </c>
      <c r="V13" s="110">
        <v>37</v>
      </c>
      <c r="W13" s="110">
        <v>93</v>
      </c>
      <c r="X13" s="109">
        <f t="shared" si="5"/>
        <v>251.35135135135135</v>
      </c>
      <c r="Y13" s="108">
        <v>40</v>
      </c>
      <c r="Z13" s="108">
        <v>74</v>
      </c>
      <c r="AA13" s="167">
        <f t="shared" si="6"/>
        <v>185</v>
      </c>
      <c r="AB13" s="110">
        <v>40</v>
      </c>
      <c r="AC13" s="110">
        <v>73</v>
      </c>
      <c r="AD13" s="109">
        <f t="shared" si="7"/>
        <v>182.5</v>
      </c>
      <c r="AE13" s="172">
        <v>21</v>
      </c>
      <c r="AF13" s="172">
        <v>30</v>
      </c>
      <c r="AG13" s="109">
        <f t="shared" si="8"/>
        <v>142.85714285714286</v>
      </c>
    </row>
    <row r="14" spans="1:33" s="37" customFormat="1" ht="30" customHeight="1">
      <c r="A14" s="174" t="s">
        <v>82</v>
      </c>
      <c r="B14" s="218">
        <v>157</v>
      </c>
      <c r="C14" s="108">
        <v>93</v>
      </c>
      <c r="D14" s="109">
        <f t="shared" si="0"/>
        <v>59.235668789808912</v>
      </c>
      <c r="E14" s="108">
        <v>157</v>
      </c>
      <c r="F14" s="108">
        <v>90</v>
      </c>
      <c r="G14" s="109">
        <f t="shared" si="1"/>
        <v>57.324840764331206</v>
      </c>
      <c r="H14" s="108">
        <v>28</v>
      </c>
      <c r="I14" s="108">
        <v>29</v>
      </c>
      <c r="J14" s="109">
        <f t="shared" si="2"/>
        <v>103.57142857142856</v>
      </c>
      <c r="K14" s="169">
        <v>8</v>
      </c>
      <c r="L14" s="110">
        <v>10</v>
      </c>
      <c r="M14" s="109">
        <f t="shared" si="3"/>
        <v>125</v>
      </c>
      <c r="N14" s="168">
        <v>1</v>
      </c>
      <c r="O14" s="168">
        <v>7</v>
      </c>
      <c r="P14" s="109">
        <f t="shared" si="4"/>
        <v>700</v>
      </c>
      <c r="Q14" s="212">
        <v>0</v>
      </c>
      <c r="R14" s="212">
        <v>1</v>
      </c>
      <c r="S14" s="169">
        <v>0</v>
      </c>
      <c r="T14" s="110">
        <v>3</v>
      </c>
      <c r="U14" s="105" t="s">
        <v>37</v>
      </c>
      <c r="V14" s="110">
        <v>72</v>
      </c>
      <c r="W14" s="110">
        <v>81</v>
      </c>
      <c r="X14" s="109">
        <f t="shared" si="5"/>
        <v>112.5</v>
      </c>
      <c r="Y14" s="108">
        <v>119</v>
      </c>
      <c r="Z14" s="108">
        <v>65</v>
      </c>
      <c r="AA14" s="167">
        <f t="shared" si="6"/>
        <v>54.621848739495803</v>
      </c>
      <c r="AB14" s="110">
        <v>119</v>
      </c>
      <c r="AC14" s="110">
        <v>63</v>
      </c>
      <c r="AD14" s="109">
        <f t="shared" si="7"/>
        <v>52.941176470588239</v>
      </c>
      <c r="AE14" s="172">
        <v>37</v>
      </c>
      <c r="AF14" s="172">
        <v>30</v>
      </c>
      <c r="AG14" s="109">
        <f t="shared" si="8"/>
        <v>81.081081081081081</v>
      </c>
    </row>
    <row r="15" spans="1:33"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3"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4:30"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4:30"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4:30"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4:30"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4:30"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4:30"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4:30"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4:30"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4:30"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4:30"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4:30"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4:30"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4:30"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</sheetData>
  <mergeCells count="48">
    <mergeCell ref="AC2:AD2"/>
    <mergeCell ref="Z4:Z5"/>
    <mergeCell ref="E3:G3"/>
    <mergeCell ref="E4:E5"/>
    <mergeCell ref="F4:F5"/>
    <mergeCell ref="G4:G5"/>
    <mergeCell ref="AB3:AD3"/>
    <mergeCell ref="W4:W5"/>
    <mergeCell ref="AB4:AB5"/>
    <mergeCell ref="AC4:AC5"/>
    <mergeCell ref="AD4:AD5"/>
    <mergeCell ref="V3:X3"/>
    <mergeCell ref="V4:V5"/>
    <mergeCell ref="S4:S5"/>
    <mergeCell ref="X4:X5"/>
    <mergeCell ref="C2:O2"/>
    <mergeCell ref="AE3:AG3"/>
    <mergeCell ref="AE4:AE5"/>
    <mergeCell ref="AF4:AF5"/>
    <mergeCell ref="AG4:AG5"/>
    <mergeCell ref="AE2:AF2"/>
    <mergeCell ref="A3:A5"/>
    <mergeCell ref="K3:M3"/>
    <mergeCell ref="N3:P3"/>
    <mergeCell ref="S3:U3"/>
    <mergeCell ref="P4:P5"/>
    <mergeCell ref="C4:C5"/>
    <mergeCell ref="K4:K5"/>
    <mergeCell ref="N4:N5"/>
    <mergeCell ref="O4:O5"/>
    <mergeCell ref="L4:L5"/>
    <mergeCell ref="M4:M5"/>
    <mergeCell ref="T4:T5"/>
    <mergeCell ref="U4:U5"/>
    <mergeCell ref="H4:H5"/>
    <mergeCell ref="I4:I5"/>
    <mergeCell ref="J4:J5"/>
    <mergeCell ref="B1:P1"/>
    <mergeCell ref="AA4:AA5"/>
    <mergeCell ref="Y3:AA3"/>
    <mergeCell ref="B4:B5"/>
    <mergeCell ref="Y4:Y5"/>
    <mergeCell ref="D4:D5"/>
    <mergeCell ref="B3:D3"/>
    <mergeCell ref="H3:J3"/>
    <mergeCell ref="Q4:Q5"/>
    <mergeCell ref="R4:R5"/>
    <mergeCell ref="Q3:R3"/>
  </mergeCells>
  <printOptions horizontalCentered="1"/>
  <pageMargins left="0" right="0" top="0.78740157480314965" bottom="0" header="0.31496062992125984" footer="0.31496062992125984"/>
  <pageSetup paperSize="9" scale="85" orientation="landscape" r:id="rId1"/>
  <colBreaks count="1" manualBreakCount="1">
    <brk id="16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zoomScale="80" zoomScaleNormal="80" zoomScaleSheetLayoutView="80" workbookViewId="0">
      <selection activeCell="A5" sqref="A5"/>
    </sheetView>
  </sheetViews>
  <sheetFormatPr defaultColWidth="8" defaultRowHeight="12.75"/>
  <cols>
    <col min="1" max="1" width="69.85546875" style="3" customWidth="1"/>
    <col min="2" max="2" width="21.28515625" style="21" customWidth="1"/>
    <col min="3" max="3" width="21.85546875" style="21" customWidth="1"/>
    <col min="4" max="4" width="11.7109375" style="3" customWidth="1"/>
    <col min="5" max="5" width="15.85546875" style="3" customWidth="1"/>
    <col min="6" max="16384" width="8" style="3"/>
  </cols>
  <sheetData>
    <row r="1" spans="1:5" ht="51" customHeight="1">
      <c r="A1" s="263" t="s">
        <v>61</v>
      </c>
      <c r="B1" s="263"/>
      <c r="C1" s="263"/>
      <c r="D1" s="263"/>
      <c r="E1" s="263"/>
    </row>
    <row r="2" spans="1:5" ht="7.5" customHeight="1">
      <c r="A2" s="264"/>
      <c r="B2" s="264"/>
      <c r="C2" s="264"/>
      <c r="D2" s="264"/>
      <c r="E2" s="264"/>
    </row>
    <row r="3" spans="1:5" s="4" customFormat="1" ht="23.25" customHeight="1">
      <c r="A3" s="257" t="s">
        <v>0</v>
      </c>
      <c r="B3" s="265" t="s">
        <v>138</v>
      </c>
      <c r="C3" s="266"/>
      <c r="D3" s="259" t="s">
        <v>1</v>
      </c>
      <c r="E3" s="260"/>
    </row>
    <row r="4" spans="1:5" s="4" customFormat="1" ht="34.5" customHeight="1">
      <c r="A4" s="258"/>
      <c r="B4" s="162" t="s">
        <v>72</v>
      </c>
      <c r="C4" s="162" t="s">
        <v>83</v>
      </c>
      <c r="D4" s="5" t="s">
        <v>2</v>
      </c>
      <c r="E4" s="6" t="s">
        <v>49</v>
      </c>
    </row>
    <row r="5" spans="1:5" s="9" customFormat="1" ht="15.75" customHeight="1">
      <c r="A5" s="7" t="s">
        <v>7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>
      <c r="A6" s="10" t="s">
        <v>106</v>
      </c>
      <c r="B6" s="88">
        <v>441</v>
      </c>
      <c r="C6" s="88">
        <v>516</v>
      </c>
      <c r="D6" s="12">
        <f t="shared" ref="D6" si="0">C6/B6%</f>
        <v>117.00680272108843</v>
      </c>
      <c r="E6" s="93">
        <f t="shared" ref="E6" si="1">C6-B6</f>
        <v>75</v>
      </c>
    </row>
    <row r="7" spans="1:5" s="9" customFormat="1" ht="30" customHeight="1">
      <c r="A7" s="83" t="s">
        <v>107</v>
      </c>
      <c r="B7" s="88">
        <v>432</v>
      </c>
      <c r="C7" s="88">
        <v>477</v>
      </c>
      <c r="D7" s="13">
        <f t="shared" ref="D7:D13" si="2">C7/B7%</f>
        <v>110.41666666666666</v>
      </c>
      <c r="E7" s="93">
        <f t="shared" ref="E7:E13" si="3">C7-B7</f>
        <v>45</v>
      </c>
    </row>
    <row r="8" spans="1:5" s="9" customFormat="1" ht="30" customHeight="1">
      <c r="A8" s="83" t="s">
        <v>108</v>
      </c>
      <c r="B8" s="88">
        <v>131</v>
      </c>
      <c r="C8" s="88">
        <v>194</v>
      </c>
      <c r="D8" s="13">
        <f t="shared" ref="D8" si="4">C8/B8%</f>
        <v>148.09160305343511</v>
      </c>
      <c r="E8" s="93">
        <f t="shared" ref="E8" si="5">C8-B8</f>
        <v>63</v>
      </c>
    </row>
    <row r="9" spans="1:5" s="4" customFormat="1" ht="30" customHeight="1">
      <c r="A9" s="84" t="s">
        <v>105</v>
      </c>
      <c r="B9" s="88">
        <v>22</v>
      </c>
      <c r="C9" s="88">
        <v>34</v>
      </c>
      <c r="D9" s="13">
        <f t="shared" si="2"/>
        <v>154.54545454545453</v>
      </c>
      <c r="E9" s="93">
        <f t="shared" si="3"/>
        <v>12</v>
      </c>
    </row>
    <row r="10" spans="1:5" s="4" customFormat="1" ht="30" customHeight="1">
      <c r="A10" s="83" t="s">
        <v>109</v>
      </c>
      <c r="B10" s="88">
        <v>7</v>
      </c>
      <c r="C10" s="88">
        <v>13</v>
      </c>
      <c r="D10" s="13">
        <f t="shared" si="2"/>
        <v>185.71428571428569</v>
      </c>
      <c r="E10" s="92">
        <f t="shared" si="3"/>
        <v>6</v>
      </c>
    </row>
    <row r="11" spans="1:5" s="4" customFormat="1" ht="30" customHeight="1">
      <c r="A11" s="83" t="s">
        <v>110</v>
      </c>
      <c r="B11" s="88">
        <v>0</v>
      </c>
      <c r="C11" s="88">
        <v>15</v>
      </c>
      <c r="D11" s="13" t="s">
        <v>35</v>
      </c>
      <c r="E11" s="92">
        <f t="shared" si="3"/>
        <v>15</v>
      </c>
    </row>
    <row r="12" spans="1:5" s="4" customFormat="1" ht="39.950000000000003" customHeight="1">
      <c r="A12" s="83" t="s">
        <v>111</v>
      </c>
      <c r="B12" s="88">
        <v>0</v>
      </c>
      <c r="C12" s="88">
        <v>9</v>
      </c>
      <c r="D12" s="13" t="s">
        <v>35</v>
      </c>
      <c r="E12" s="92">
        <f t="shared" si="3"/>
        <v>9</v>
      </c>
    </row>
    <row r="13" spans="1:5" s="4" customFormat="1" ht="39.950000000000003" customHeight="1">
      <c r="A13" s="83" t="s">
        <v>112</v>
      </c>
      <c r="B13" s="88">
        <v>345</v>
      </c>
      <c r="C13" s="88">
        <v>430</v>
      </c>
      <c r="D13" s="13">
        <f t="shared" si="2"/>
        <v>124.63768115942028</v>
      </c>
      <c r="E13" s="93">
        <f t="shared" si="3"/>
        <v>85</v>
      </c>
    </row>
    <row r="14" spans="1:5" s="4" customFormat="1" ht="17.25" customHeight="1">
      <c r="A14" s="253" t="s">
        <v>10</v>
      </c>
      <c r="B14" s="254"/>
      <c r="C14" s="254"/>
      <c r="D14" s="254"/>
      <c r="E14" s="254"/>
    </row>
    <row r="15" spans="1:5" s="4" customFormat="1" ht="12.75" customHeight="1">
      <c r="A15" s="255"/>
      <c r="B15" s="256"/>
      <c r="C15" s="256"/>
      <c r="D15" s="256"/>
      <c r="E15" s="256"/>
    </row>
    <row r="16" spans="1:5" s="4" customFormat="1" ht="21.75" customHeight="1">
      <c r="A16" s="257" t="s">
        <v>0</v>
      </c>
      <c r="B16" s="261" t="s">
        <v>139</v>
      </c>
      <c r="C16" s="262"/>
      <c r="D16" s="259" t="s">
        <v>1</v>
      </c>
      <c r="E16" s="260"/>
    </row>
    <row r="17" spans="1:5" s="4" customFormat="1" ht="33" customHeight="1">
      <c r="A17" s="258"/>
      <c r="B17" s="236" t="s">
        <v>74</v>
      </c>
      <c r="C17" s="236" t="s">
        <v>123</v>
      </c>
      <c r="D17" s="5" t="s">
        <v>2</v>
      </c>
      <c r="E17" s="6" t="s">
        <v>89</v>
      </c>
    </row>
    <row r="18" spans="1:5" s="4" customFormat="1" ht="30" customHeight="1">
      <c r="A18" s="129" t="s">
        <v>88</v>
      </c>
      <c r="B18" s="156">
        <v>262</v>
      </c>
      <c r="C18" s="133">
        <v>344</v>
      </c>
      <c r="D18" s="170">
        <f t="shared" ref="D18" si="6">C18/B18%</f>
        <v>131.29770992366412</v>
      </c>
      <c r="E18" s="157">
        <f t="shared" ref="E18" si="7">C18-B18</f>
        <v>82</v>
      </c>
    </row>
    <row r="19" spans="1:5" ht="30" customHeight="1">
      <c r="A19" s="2" t="s">
        <v>63</v>
      </c>
      <c r="B19" s="160">
        <v>259</v>
      </c>
      <c r="C19" s="132">
        <v>322</v>
      </c>
      <c r="D19" s="19">
        <f t="shared" ref="D19:D20" si="8">C19/B19%</f>
        <v>124.32432432432434</v>
      </c>
      <c r="E19" s="19">
        <f t="shared" ref="E19:E20" si="9">C19-B19</f>
        <v>63</v>
      </c>
    </row>
    <row r="20" spans="1:5" ht="30" customHeight="1">
      <c r="A20" s="2" t="s">
        <v>36</v>
      </c>
      <c r="B20" s="89">
        <v>114</v>
      </c>
      <c r="C20" s="89">
        <v>137</v>
      </c>
      <c r="D20" s="19">
        <f t="shared" si="8"/>
        <v>120.17543859649123</v>
      </c>
      <c r="E20" s="19">
        <f t="shared" si="9"/>
        <v>23</v>
      </c>
    </row>
    <row r="21" spans="1:5" s="131" customFormat="1" ht="49.5" customHeight="1">
      <c r="A21" s="282"/>
      <c r="B21" s="282"/>
      <c r="C21" s="282"/>
      <c r="D21" s="282"/>
      <c r="E21" s="282"/>
    </row>
  </sheetData>
  <mergeCells count="10">
    <mergeCell ref="A16:A17"/>
    <mergeCell ref="B16:C16"/>
    <mergeCell ref="D16:E16"/>
    <mergeCell ref="A21:E21"/>
    <mergeCell ref="A1:E1"/>
    <mergeCell ref="A2:E2"/>
    <mergeCell ref="A3:A4"/>
    <mergeCell ref="B3:C3"/>
    <mergeCell ref="D3:E3"/>
    <mergeCell ref="A14:E15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40"/>
  <sheetViews>
    <sheetView zoomScale="80" zoomScaleNormal="80" zoomScaleSheetLayoutView="80" workbookViewId="0">
      <pane xSplit="1" ySplit="6" topLeftCell="B7" activePane="bottomRight" state="frozen"/>
      <selection activeCell="B2" sqref="B2:M2"/>
      <selection pane="topRight" activeCell="B2" sqref="B2:M2"/>
      <selection pane="bottomLeft" activeCell="B2" sqref="B2:M2"/>
      <selection pane="bottomRight" activeCell="AH1" sqref="AH1:AK1048576"/>
    </sheetView>
  </sheetViews>
  <sheetFormatPr defaultRowHeight="14.25"/>
  <cols>
    <col min="1" max="1" width="22.28515625" style="39" customWidth="1"/>
    <col min="2" max="3" width="9.7109375" style="39" customWidth="1"/>
    <col min="4" max="4" width="7.7109375" style="39" customWidth="1"/>
    <col min="5" max="6" width="9.7109375" style="39" customWidth="1"/>
    <col min="7" max="8" width="7.7109375" style="39" customWidth="1"/>
    <col min="9" max="9" width="7.85546875" style="39" customWidth="1"/>
    <col min="10" max="10" width="7.7109375" style="39" customWidth="1"/>
    <col min="11" max="12" width="9.7109375" style="39" customWidth="1"/>
    <col min="13" max="30" width="7.7109375" style="39" customWidth="1"/>
    <col min="31" max="33" width="6.7109375" style="39" customWidth="1"/>
    <col min="34" max="16384" width="9.140625" style="39"/>
  </cols>
  <sheetData>
    <row r="1" spans="1:33" s="26" customFormat="1" ht="45.75" customHeight="1">
      <c r="B1" s="267" t="s">
        <v>141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125"/>
      <c r="R1" s="125"/>
      <c r="S1" s="125"/>
      <c r="T1" s="125"/>
      <c r="U1" s="125"/>
      <c r="V1" s="125"/>
      <c r="W1" s="125"/>
      <c r="X1" s="125"/>
      <c r="Y1" s="127"/>
      <c r="Z1" s="128"/>
      <c r="AD1" s="171"/>
      <c r="AE1" s="171"/>
      <c r="AF1" s="171"/>
      <c r="AG1" s="171" t="s">
        <v>59</v>
      </c>
    </row>
    <row r="2" spans="1:33" s="29" customFormat="1" ht="16.5" customHeight="1">
      <c r="A2" s="27"/>
      <c r="B2" s="281"/>
      <c r="C2" s="281"/>
      <c r="D2" s="281"/>
      <c r="E2" s="281"/>
      <c r="F2" s="281"/>
      <c r="G2" s="281"/>
      <c r="H2" s="281"/>
      <c r="I2" s="281"/>
      <c r="J2" s="281"/>
      <c r="K2" s="86"/>
      <c r="L2" s="86"/>
      <c r="M2" s="86"/>
      <c r="N2" s="86"/>
      <c r="O2" s="86"/>
      <c r="P2" s="86" t="s">
        <v>11</v>
      </c>
      <c r="Q2" s="28"/>
      <c r="R2" s="28"/>
      <c r="S2" s="28"/>
      <c r="T2" s="28"/>
      <c r="V2" s="280"/>
      <c r="W2" s="280"/>
      <c r="X2" s="279"/>
      <c r="Y2" s="279"/>
      <c r="Z2" s="204"/>
      <c r="AA2" s="204"/>
      <c r="AB2" s="204"/>
      <c r="AC2" s="204"/>
      <c r="AD2" s="204"/>
      <c r="AE2" s="206"/>
      <c r="AF2" s="206"/>
      <c r="AG2" s="206" t="s">
        <v>11</v>
      </c>
    </row>
    <row r="3" spans="1:33" s="126" customFormat="1" ht="114" customHeight="1">
      <c r="A3" s="276"/>
      <c r="B3" s="270" t="s">
        <v>85</v>
      </c>
      <c r="C3" s="271"/>
      <c r="D3" s="272"/>
      <c r="E3" s="270" t="s">
        <v>12</v>
      </c>
      <c r="F3" s="271"/>
      <c r="G3" s="272"/>
      <c r="H3" s="275" t="s">
        <v>96</v>
      </c>
      <c r="I3" s="271"/>
      <c r="J3" s="272"/>
      <c r="K3" s="270" t="s">
        <v>87</v>
      </c>
      <c r="L3" s="271"/>
      <c r="M3" s="272"/>
      <c r="N3" s="277" t="s">
        <v>15</v>
      </c>
      <c r="O3" s="277"/>
      <c r="P3" s="277"/>
      <c r="Q3" s="270" t="s">
        <v>95</v>
      </c>
      <c r="R3" s="272"/>
      <c r="S3" s="270" t="s">
        <v>16</v>
      </c>
      <c r="T3" s="271"/>
      <c r="U3" s="272"/>
      <c r="V3" s="270" t="s">
        <v>14</v>
      </c>
      <c r="W3" s="271"/>
      <c r="X3" s="272"/>
      <c r="Y3" s="270" t="s">
        <v>86</v>
      </c>
      <c r="Z3" s="271"/>
      <c r="AA3" s="272"/>
      <c r="AB3" s="270" t="s">
        <v>17</v>
      </c>
      <c r="AC3" s="271"/>
      <c r="AD3" s="272"/>
      <c r="AE3" s="270" t="s">
        <v>19</v>
      </c>
      <c r="AF3" s="271"/>
      <c r="AG3" s="272"/>
    </row>
    <row r="4" spans="1:33" s="135" customFormat="1" ht="19.5" customHeight="1">
      <c r="A4" s="276"/>
      <c r="B4" s="273" t="s">
        <v>75</v>
      </c>
      <c r="C4" s="273" t="s">
        <v>127</v>
      </c>
      <c r="D4" s="273" t="s">
        <v>2</v>
      </c>
      <c r="E4" s="273" t="s">
        <v>75</v>
      </c>
      <c r="F4" s="273" t="s">
        <v>127</v>
      </c>
      <c r="G4" s="268" t="s">
        <v>2</v>
      </c>
      <c r="H4" s="273" t="s">
        <v>75</v>
      </c>
      <c r="I4" s="273" t="s">
        <v>127</v>
      </c>
      <c r="J4" s="268" t="s">
        <v>2</v>
      </c>
      <c r="K4" s="273" t="s">
        <v>75</v>
      </c>
      <c r="L4" s="273" t="s">
        <v>127</v>
      </c>
      <c r="M4" s="268" t="s">
        <v>2</v>
      </c>
      <c r="N4" s="273" t="s">
        <v>75</v>
      </c>
      <c r="O4" s="273" t="s">
        <v>127</v>
      </c>
      <c r="P4" s="278" t="s">
        <v>2</v>
      </c>
      <c r="Q4" s="273" t="s">
        <v>75</v>
      </c>
      <c r="R4" s="273" t="s">
        <v>127</v>
      </c>
      <c r="S4" s="273" t="s">
        <v>75</v>
      </c>
      <c r="T4" s="273" t="s">
        <v>127</v>
      </c>
      <c r="U4" s="268" t="s">
        <v>2</v>
      </c>
      <c r="V4" s="273" t="s">
        <v>75</v>
      </c>
      <c r="W4" s="273" t="s">
        <v>127</v>
      </c>
      <c r="X4" s="268" t="s">
        <v>2</v>
      </c>
      <c r="Y4" s="273" t="s">
        <v>75</v>
      </c>
      <c r="Z4" s="273" t="s">
        <v>127</v>
      </c>
      <c r="AA4" s="268" t="s">
        <v>2</v>
      </c>
      <c r="AB4" s="273" t="s">
        <v>75</v>
      </c>
      <c r="AC4" s="273" t="s">
        <v>127</v>
      </c>
      <c r="AD4" s="268" t="s">
        <v>2</v>
      </c>
      <c r="AE4" s="273" t="s">
        <v>75</v>
      </c>
      <c r="AF4" s="273" t="s">
        <v>127</v>
      </c>
      <c r="AG4" s="268" t="s">
        <v>2</v>
      </c>
    </row>
    <row r="5" spans="1:33" s="135" customFormat="1" ht="14.25" customHeight="1">
      <c r="A5" s="276"/>
      <c r="B5" s="274"/>
      <c r="C5" s="274"/>
      <c r="D5" s="274"/>
      <c r="E5" s="274"/>
      <c r="F5" s="274"/>
      <c r="G5" s="269"/>
      <c r="H5" s="274"/>
      <c r="I5" s="274"/>
      <c r="J5" s="269"/>
      <c r="K5" s="274"/>
      <c r="L5" s="274"/>
      <c r="M5" s="269"/>
      <c r="N5" s="274"/>
      <c r="O5" s="274"/>
      <c r="P5" s="278"/>
      <c r="Q5" s="274"/>
      <c r="R5" s="274"/>
      <c r="S5" s="274"/>
      <c r="T5" s="274"/>
      <c r="U5" s="269"/>
      <c r="V5" s="274"/>
      <c r="W5" s="274"/>
      <c r="X5" s="269"/>
      <c r="Y5" s="274"/>
      <c r="Z5" s="274"/>
      <c r="AA5" s="269"/>
      <c r="AB5" s="274"/>
      <c r="AC5" s="274"/>
      <c r="AD5" s="269"/>
      <c r="AE5" s="274"/>
      <c r="AF5" s="274"/>
      <c r="AG5" s="269"/>
    </row>
    <row r="6" spans="1:33" s="78" customFormat="1" ht="14.25" customHeight="1">
      <c r="A6" s="77" t="s">
        <v>7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7">
        <v>26</v>
      </c>
      <c r="AB6" s="77">
        <v>27</v>
      </c>
      <c r="AC6" s="77">
        <v>28</v>
      </c>
      <c r="AD6" s="77">
        <v>29</v>
      </c>
      <c r="AE6" s="77">
        <v>30</v>
      </c>
      <c r="AF6" s="77">
        <v>31</v>
      </c>
      <c r="AG6" s="77">
        <v>32</v>
      </c>
    </row>
    <row r="7" spans="1:33" s="33" customFormat="1" ht="30" customHeight="1">
      <c r="A7" s="103" t="s">
        <v>6</v>
      </c>
      <c r="B7" s="217">
        <v>441</v>
      </c>
      <c r="C7" s="104">
        <v>516</v>
      </c>
      <c r="D7" s="105">
        <f>C7/B7%</f>
        <v>117.00680272108843</v>
      </c>
      <c r="E7" s="104">
        <v>432</v>
      </c>
      <c r="F7" s="104">
        <v>477</v>
      </c>
      <c r="G7" s="105">
        <f>F7/E7%</f>
        <v>110.41666666666666</v>
      </c>
      <c r="H7" s="104">
        <v>131</v>
      </c>
      <c r="I7" s="104">
        <v>194</v>
      </c>
      <c r="J7" s="105">
        <f>I7/H7%</f>
        <v>148.09160305343511</v>
      </c>
      <c r="K7" s="104">
        <v>22</v>
      </c>
      <c r="L7" s="211">
        <v>35</v>
      </c>
      <c r="M7" s="105">
        <f>L7/K7%</f>
        <v>159.09090909090909</v>
      </c>
      <c r="N7" s="164">
        <v>7</v>
      </c>
      <c r="O7" s="164">
        <v>13</v>
      </c>
      <c r="P7" s="105">
        <f>O7/N7%</f>
        <v>185.71428571428569</v>
      </c>
      <c r="Q7" s="211">
        <v>0</v>
      </c>
      <c r="R7" s="211">
        <v>15</v>
      </c>
      <c r="S7" s="106">
        <v>0</v>
      </c>
      <c r="T7" s="106">
        <v>9</v>
      </c>
      <c r="U7" s="105" t="s">
        <v>37</v>
      </c>
      <c r="V7" s="106">
        <v>345</v>
      </c>
      <c r="W7" s="106">
        <v>430</v>
      </c>
      <c r="X7" s="105">
        <f>W7/V7%</f>
        <v>124.63768115942028</v>
      </c>
      <c r="Y7" s="104">
        <v>262</v>
      </c>
      <c r="Z7" s="104">
        <v>344</v>
      </c>
      <c r="AA7" s="166">
        <f>Z7/Y7%</f>
        <v>131.29770992366412</v>
      </c>
      <c r="AB7" s="106">
        <v>259</v>
      </c>
      <c r="AC7" s="106">
        <v>322</v>
      </c>
      <c r="AD7" s="105">
        <f>AC7/AB7%</f>
        <v>124.32432432432434</v>
      </c>
      <c r="AE7" s="165">
        <v>114</v>
      </c>
      <c r="AF7" s="165">
        <v>137</v>
      </c>
      <c r="AG7" s="105">
        <f>AF7/AE7%</f>
        <v>120.17543859649123</v>
      </c>
    </row>
    <row r="8" spans="1:33" s="37" customFormat="1" ht="30" customHeight="1">
      <c r="A8" s="174" t="s">
        <v>76</v>
      </c>
      <c r="B8" s="218">
        <v>342</v>
      </c>
      <c r="C8" s="108">
        <v>309</v>
      </c>
      <c r="D8" s="109">
        <f t="shared" ref="D8:D14" si="0">C8/B8%</f>
        <v>90.350877192982452</v>
      </c>
      <c r="E8" s="108">
        <v>335</v>
      </c>
      <c r="F8" s="108">
        <v>283</v>
      </c>
      <c r="G8" s="109">
        <f t="shared" ref="G8:G14" si="1">F8/E8%</f>
        <v>84.477611940298502</v>
      </c>
      <c r="H8" s="108">
        <v>97</v>
      </c>
      <c r="I8" s="108">
        <v>110</v>
      </c>
      <c r="J8" s="109">
        <f t="shared" ref="J8:J14" si="2">I8/H8%</f>
        <v>113.40206185567011</v>
      </c>
      <c r="K8" s="169">
        <v>14</v>
      </c>
      <c r="L8" s="110">
        <v>13</v>
      </c>
      <c r="M8" s="109">
        <f t="shared" ref="M8:M13" si="3">L8/K8%</f>
        <v>92.857142857142847</v>
      </c>
      <c r="N8" s="168">
        <v>5</v>
      </c>
      <c r="O8" s="168">
        <v>2</v>
      </c>
      <c r="P8" s="109">
        <f t="shared" ref="P8" si="4">O8/N8%</f>
        <v>40</v>
      </c>
      <c r="Q8" s="212">
        <v>0</v>
      </c>
      <c r="R8" s="212">
        <v>10</v>
      </c>
      <c r="S8" s="110">
        <v>0</v>
      </c>
      <c r="T8" s="110">
        <v>3</v>
      </c>
      <c r="U8" s="109" t="s">
        <v>37</v>
      </c>
      <c r="V8" s="110">
        <v>280</v>
      </c>
      <c r="W8" s="110">
        <v>253</v>
      </c>
      <c r="X8" s="109">
        <f t="shared" ref="X8:X14" si="5">W8/V8%</f>
        <v>90.357142857142861</v>
      </c>
      <c r="Y8" s="108">
        <v>193</v>
      </c>
      <c r="Z8" s="108">
        <v>198</v>
      </c>
      <c r="AA8" s="167">
        <f t="shared" ref="AA8:AA14" si="6">Z8/Y8%</f>
        <v>102.59067357512954</v>
      </c>
      <c r="AB8" s="110">
        <v>190</v>
      </c>
      <c r="AC8" s="110">
        <v>183</v>
      </c>
      <c r="AD8" s="109">
        <f t="shared" ref="AD8:AD14" si="7">AC8/AB8%</f>
        <v>96.31578947368422</v>
      </c>
      <c r="AE8" s="172">
        <v>97</v>
      </c>
      <c r="AF8" s="172">
        <v>94</v>
      </c>
      <c r="AG8" s="109">
        <f t="shared" ref="AG8:AG14" si="8">AF8/AE8%</f>
        <v>96.907216494845358</v>
      </c>
    </row>
    <row r="9" spans="1:33" s="38" customFormat="1" ht="30" customHeight="1">
      <c r="A9" s="174" t="s">
        <v>77</v>
      </c>
      <c r="B9" s="218">
        <v>21</v>
      </c>
      <c r="C9" s="108">
        <v>52</v>
      </c>
      <c r="D9" s="109">
        <f t="shared" si="0"/>
        <v>247.61904761904762</v>
      </c>
      <c r="E9" s="108">
        <v>19</v>
      </c>
      <c r="F9" s="108">
        <v>49</v>
      </c>
      <c r="G9" s="109">
        <f t="shared" si="1"/>
        <v>257.89473684210526</v>
      </c>
      <c r="H9" s="108">
        <v>6</v>
      </c>
      <c r="I9" s="108">
        <v>23</v>
      </c>
      <c r="J9" s="109">
        <f t="shared" si="2"/>
        <v>383.33333333333337</v>
      </c>
      <c r="K9" s="169">
        <v>0</v>
      </c>
      <c r="L9" s="110">
        <v>3</v>
      </c>
      <c r="M9" s="109" t="s">
        <v>37</v>
      </c>
      <c r="N9" s="168">
        <v>0</v>
      </c>
      <c r="O9" s="168">
        <v>3</v>
      </c>
      <c r="P9" s="109" t="s">
        <v>37</v>
      </c>
      <c r="Q9" s="212">
        <v>0</v>
      </c>
      <c r="R9" s="212">
        <v>0</v>
      </c>
      <c r="S9" s="110">
        <v>0</v>
      </c>
      <c r="T9" s="110">
        <v>0</v>
      </c>
      <c r="U9" s="109" t="s">
        <v>37</v>
      </c>
      <c r="V9" s="110">
        <v>17</v>
      </c>
      <c r="W9" s="110">
        <v>48</v>
      </c>
      <c r="X9" s="109">
        <f t="shared" si="5"/>
        <v>282.35294117647055</v>
      </c>
      <c r="Y9" s="108">
        <v>15</v>
      </c>
      <c r="Z9" s="108">
        <v>37</v>
      </c>
      <c r="AA9" s="167">
        <f t="shared" si="6"/>
        <v>246.66666666666669</v>
      </c>
      <c r="AB9" s="110">
        <v>15</v>
      </c>
      <c r="AC9" s="110">
        <v>35</v>
      </c>
      <c r="AD9" s="109">
        <f t="shared" si="7"/>
        <v>233.33333333333334</v>
      </c>
      <c r="AE9" s="172">
        <v>5</v>
      </c>
      <c r="AF9" s="172">
        <v>19</v>
      </c>
      <c r="AG9" s="109">
        <f t="shared" si="8"/>
        <v>380</v>
      </c>
    </row>
    <row r="10" spans="1:33" s="37" customFormat="1" ht="30" customHeight="1">
      <c r="A10" s="174" t="s">
        <v>78</v>
      </c>
      <c r="B10" s="218">
        <v>13</v>
      </c>
      <c r="C10" s="108">
        <v>20</v>
      </c>
      <c r="D10" s="109">
        <f t="shared" si="0"/>
        <v>153.84615384615384</v>
      </c>
      <c r="E10" s="108">
        <v>13</v>
      </c>
      <c r="F10" s="108">
        <v>17</v>
      </c>
      <c r="G10" s="109">
        <f t="shared" si="1"/>
        <v>130.76923076923077</v>
      </c>
      <c r="H10" s="108">
        <v>3</v>
      </c>
      <c r="I10" s="108">
        <v>9</v>
      </c>
      <c r="J10" s="109">
        <f t="shared" si="2"/>
        <v>300</v>
      </c>
      <c r="K10" s="169">
        <v>2</v>
      </c>
      <c r="L10" s="110">
        <v>1</v>
      </c>
      <c r="M10" s="109">
        <f t="shared" si="3"/>
        <v>50</v>
      </c>
      <c r="N10" s="168">
        <v>0</v>
      </c>
      <c r="O10" s="168">
        <v>0</v>
      </c>
      <c r="P10" s="109" t="s">
        <v>37</v>
      </c>
      <c r="Q10" s="212">
        <v>0</v>
      </c>
      <c r="R10" s="212">
        <v>2</v>
      </c>
      <c r="S10" s="110">
        <v>0</v>
      </c>
      <c r="T10" s="110">
        <v>0</v>
      </c>
      <c r="U10" s="109" t="s">
        <v>37</v>
      </c>
      <c r="V10" s="110">
        <v>6</v>
      </c>
      <c r="W10" s="110">
        <v>13</v>
      </c>
      <c r="X10" s="109">
        <f t="shared" si="5"/>
        <v>216.66666666666669</v>
      </c>
      <c r="Y10" s="108">
        <v>8</v>
      </c>
      <c r="Z10" s="108">
        <v>13</v>
      </c>
      <c r="AA10" s="167">
        <f t="shared" si="6"/>
        <v>162.5</v>
      </c>
      <c r="AB10" s="110">
        <v>8</v>
      </c>
      <c r="AC10" s="110">
        <v>12</v>
      </c>
      <c r="AD10" s="109">
        <f t="shared" si="7"/>
        <v>150</v>
      </c>
      <c r="AE10" s="172">
        <v>1</v>
      </c>
      <c r="AF10" s="172">
        <v>2</v>
      </c>
      <c r="AG10" s="109">
        <f t="shared" si="8"/>
        <v>200</v>
      </c>
    </row>
    <row r="11" spans="1:33" s="37" customFormat="1" ht="30" customHeight="1">
      <c r="A11" s="174" t="s">
        <v>79</v>
      </c>
      <c r="B11" s="218">
        <v>17</v>
      </c>
      <c r="C11" s="108">
        <v>28</v>
      </c>
      <c r="D11" s="109">
        <f t="shared" si="0"/>
        <v>164.70588235294116</v>
      </c>
      <c r="E11" s="108">
        <v>17</v>
      </c>
      <c r="F11" s="108">
        <v>28</v>
      </c>
      <c r="G11" s="109">
        <f t="shared" si="1"/>
        <v>164.70588235294116</v>
      </c>
      <c r="H11" s="108">
        <v>10</v>
      </c>
      <c r="I11" s="108">
        <v>17</v>
      </c>
      <c r="J11" s="109">
        <f t="shared" si="2"/>
        <v>170</v>
      </c>
      <c r="K11" s="169">
        <v>1</v>
      </c>
      <c r="L11" s="110">
        <v>5</v>
      </c>
      <c r="M11" s="109">
        <f t="shared" si="3"/>
        <v>500</v>
      </c>
      <c r="N11" s="168">
        <v>1</v>
      </c>
      <c r="O11" s="168">
        <v>4</v>
      </c>
      <c r="P11" s="109" t="s">
        <v>37</v>
      </c>
      <c r="Q11" s="212">
        <v>0</v>
      </c>
      <c r="R11" s="212">
        <v>0</v>
      </c>
      <c r="S11" s="110">
        <v>0</v>
      </c>
      <c r="T11" s="110">
        <v>3</v>
      </c>
      <c r="U11" s="109" t="s">
        <v>37</v>
      </c>
      <c r="V11" s="110">
        <v>13</v>
      </c>
      <c r="W11" s="110">
        <v>27</v>
      </c>
      <c r="X11" s="109">
        <f t="shared" si="5"/>
        <v>207.69230769230768</v>
      </c>
      <c r="Y11" s="108">
        <v>13</v>
      </c>
      <c r="Z11" s="108">
        <v>19</v>
      </c>
      <c r="AA11" s="167">
        <f t="shared" si="6"/>
        <v>146.15384615384616</v>
      </c>
      <c r="AB11" s="110">
        <v>13</v>
      </c>
      <c r="AC11" s="110">
        <v>19</v>
      </c>
      <c r="AD11" s="109">
        <f t="shared" si="7"/>
        <v>146.15384615384616</v>
      </c>
      <c r="AE11" s="172">
        <v>5</v>
      </c>
      <c r="AF11" s="172">
        <v>4</v>
      </c>
      <c r="AG11" s="109">
        <f t="shared" si="8"/>
        <v>80</v>
      </c>
    </row>
    <row r="12" spans="1:33" s="37" customFormat="1" ht="30" customHeight="1">
      <c r="A12" s="174" t="s">
        <v>80</v>
      </c>
      <c r="B12" s="218">
        <v>9</v>
      </c>
      <c r="C12" s="108">
        <v>25</v>
      </c>
      <c r="D12" s="109">
        <f t="shared" si="0"/>
        <v>277.77777777777777</v>
      </c>
      <c r="E12" s="108">
        <v>9</v>
      </c>
      <c r="F12" s="108">
        <v>24</v>
      </c>
      <c r="G12" s="109">
        <f t="shared" si="1"/>
        <v>266.66666666666669</v>
      </c>
      <c r="H12" s="108">
        <v>4</v>
      </c>
      <c r="I12" s="108">
        <v>8</v>
      </c>
      <c r="J12" s="109">
        <f t="shared" si="2"/>
        <v>200</v>
      </c>
      <c r="K12" s="169">
        <v>3</v>
      </c>
      <c r="L12" s="110">
        <v>3</v>
      </c>
      <c r="M12" s="109">
        <f t="shared" si="3"/>
        <v>100</v>
      </c>
      <c r="N12" s="168">
        <v>0</v>
      </c>
      <c r="O12" s="168">
        <v>0</v>
      </c>
      <c r="P12" s="109" t="s">
        <v>37</v>
      </c>
      <c r="Q12" s="212">
        <v>0</v>
      </c>
      <c r="R12" s="212">
        <v>1</v>
      </c>
      <c r="S12" s="110">
        <v>0</v>
      </c>
      <c r="T12" s="110">
        <v>0</v>
      </c>
      <c r="U12" s="109" t="s">
        <v>37</v>
      </c>
      <c r="V12" s="110">
        <v>4</v>
      </c>
      <c r="W12" s="110">
        <v>20</v>
      </c>
      <c r="X12" s="109">
        <f t="shared" si="5"/>
        <v>500</v>
      </c>
      <c r="Y12" s="108">
        <v>6</v>
      </c>
      <c r="Z12" s="108">
        <v>20</v>
      </c>
      <c r="AA12" s="167">
        <f t="shared" si="6"/>
        <v>333.33333333333337</v>
      </c>
      <c r="AB12" s="110">
        <v>6</v>
      </c>
      <c r="AC12" s="110">
        <v>19</v>
      </c>
      <c r="AD12" s="109">
        <f t="shared" si="7"/>
        <v>316.66666666666669</v>
      </c>
      <c r="AE12" s="172">
        <v>2</v>
      </c>
      <c r="AF12" s="172">
        <v>5</v>
      </c>
      <c r="AG12" s="109" t="s">
        <v>35</v>
      </c>
    </row>
    <row r="13" spans="1:33" s="37" customFormat="1" ht="30" customHeight="1">
      <c r="A13" s="174" t="s">
        <v>81</v>
      </c>
      <c r="B13" s="218">
        <v>24</v>
      </c>
      <c r="C13" s="108">
        <v>53</v>
      </c>
      <c r="D13" s="109">
        <f t="shared" si="0"/>
        <v>220.83333333333334</v>
      </c>
      <c r="E13" s="108">
        <v>24</v>
      </c>
      <c r="F13" s="108">
        <v>49</v>
      </c>
      <c r="G13" s="109">
        <f t="shared" si="1"/>
        <v>204.16666666666669</v>
      </c>
      <c r="H13" s="108">
        <v>6</v>
      </c>
      <c r="I13" s="108">
        <v>18</v>
      </c>
      <c r="J13" s="109">
        <f t="shared" si="2"/>
        <v>300</v>
      </c>
      <c r="K13" s="169">
        <v>2</v>
      </c>
      <c r="L13" s="110">
        <v>8</v>
      </c>
      <c r="M13" s="109">
        <f t="shared" si="3"/>
        <v>400</v>
      </c>
      <c r="N13" s="168">
        <v>1</v>
      </c>
      <c r="O13" s="168">
        <v>4</v>
      </c>
      <c r="P13" s="109" t="s">
        <v>37</v>
      </c>
      <c r="Q13" s="212">
        <v>0</v>
      </c>
      <c r="R13" s="212">
        <v>1</v>
      </c>
      <c r="S13" s="110">
        <v>0</v>
      </c>
      <c r="T13" s="110">
        <v>2</v>
      </c>
      <c r="U13" s="109" t="s">
        <v>37</v>
      </c>
      <c r="V13" s="110">
        <v>19</v>
      </c>
      <c r="W13" s="110">
        <v>46</v>
      </c>
      <c r="X13" s="109">
        <f t="shared" si="5"/>
        <v>242.10526315789474</v>
      </c>
      <c r="Y13" s="108">
        <v>15</v>
      </c>
      <c r="Z13" s="108">
        <v>37</v>
      </c>
      <c r="AA13" s="167">
        <f t="shared" si="6"/>
        <v>246.66666666666669</v>
      </c>
      <c r="AB13" s="110">
        <v>15</v>
      </c>
      <c r="AC13" s="110">
        <v>36</v>
      </c>
      <c r="AD13" s="109">
        <f t="shared" si="7"/>
        <v>240</v>
      </c>
      <c r="AE13" s="172">
        <v>3</v>
      </c>
      <c r="AF13" s="172">
        <v>8</v>
      </c>
      <c r="AG13" s="109">
        <f t="shared" si="8"/>
        <v>266.66666666666669</v>
      </c>
    </row>
    <row r="14" spans="1:33" s="37" customFormat="1" ht="30" customHeight="1">
      <c r="A14" s="174" t="s">
        <v>82</v>
      </c>
      <c r="B14" s="218">
        <v>15</v>
      </c>
      <c r="C14" s="108">
        <v>29</v>
      </c>
      <c r="D14" s="109">
        <f t="shared" si="0"/>
        <v>193.33333333333334</v>
      </c>
      <c r="E14" s="108">
        <v>15</v>
      </c>
      <c r="F14" s="108">
        <v>27</v>
      </c>
      <c r="G14" s="109">
        <f t="shared" si="1"/>
        <v>180</v>
      </c>
      <c r="H14" s="108">
        <v>5</v>
      </c>
      <c r="I14" s="108">
        <v>9</v>
      </c>
      <c r="J14" s="109">
        <f t="shared" si="2"/>
        <v>180</v>
      </c>
      <c r="K14" s="169">
        <v>0</v>
      </c>
      <c r="L14" s="110">
        <v>2</v>
      </c>
      <c r="M14" s="109" t="s">
        <v>37</v>
      </c>
      <c r="N14" s="168">
        <v>0</v>
      </c>
      <c r="O14" s="168">
        <v>0</v>
      </c>
      <c r="P14" s="109" t="s">
        <v>37</v>
      </c>
      <c r="Q14" s="212">
        <v>0</v>
      </c>
      <c r="R14" s="212">
        <v>1</v>
      </c>
      <c r="S14" s="169">
        <v>0</v>
      </c>
      <c r="T14" s="110">
        <v>1</v>
      </c>
      <c r="U14" s="109" t="s">
        <v>37</v>
      </c>
      <c r="V14" s="110">
        <v>6</v>
      </c>
      <c r="W14" s="110">
        <v>23</v>
      </c>
      <c r="X14" s="109">
        <f t="shared" si="5"/>
        <v>383.33333333333337</v>
      </c>
      <c r="Y14" s="108">
        <v>12</v>
      </c>
      <c r="Z14" s="108">
        <v>20</v>
      </c>
      <c r="AA14" s="167">
        <f t="shared" si="6"/>
        <v>166.66666666666669</v>
      </c>
      <c r="AB14" s="110">
        <v>12</v>
      </c>
      <c r="AC14" s="110">
        <v>18</v>
      </c>
      <c r="AD14" s="109">
        <f t="shared" si="7"/>
        <v>150</v>
      </c>
      <c r="AE14" s="172">
        <v>1</v>
      </c>
      <c r="AF14" s="172">
        <v>5</v>
      </c>
      <c r="AG14" s="109">
        <f t="shared" si="8"/>
        <v>500</v>
      </c>
    </row>
    <row r="15" spans="1:33" ht="24" customHeight="1">
      <c r="B15" s="248">
        <f>B7-B16</f>
        <v>0</v>
      </c>
      <c r="C15" s="248">
        <f t="shared" ref="C15:AG15" si="9">C7-C16</f>
        <v>0</v>
      </c>
      <c r="D15" s="248">
        <f t="shared" si="9"/>
        <v>6.8027210884338274E-3</v>
      </c>
      <c r="E15" s="248">
        <f t="shared" si="9"/>
        <v>0</v>
      </c>
      <c r="F15" s="248">
        <f t="shared" si="9"/>
        <v>0</v>
      </c>
      <c r="G15" s="248">
        <f t="shared" si="9"/>
        <v>1.6666666666651508E-2</v>
      </c>
      <c r="H15" s="251">
        <f t="shared" si="9"/>
        <v>0</v>
      </c>
      <c r="I15" s="251">
        <f t="shared" si="9"/>
        <v>0</v>
      </c>
      <c r="J15" s="248">
        <f t="shared" si="9"/>
        <v>-8.3969465648863206E-3</v>
      </c>
      <c r="K15" s="248">
        <f t="shared" si="9"/>
        <v>0</v>
      </c>
      <c r="L15" s="248">
        <f t="shared" si="9"/>
        <v>0</v>
      </c>
      <c r="M15" s="248">
        <f t="shared" si="9"/>
        <v>-9.0909090909008228E-3</v>
      </c>
      <c r="N15" s="248">
        <f t="shared" si="9"/>
        <v>0</v>
      </c>
      <c r="O15" s="248">
        <f t="shared" si="9"/>
        <v>0</v>
      </c>
      <c r="P15" s="248">
        <f t="shared" si="9"/>
        <v>1.4285714285705353E-2</v>
      </c>
      <c r="Q15" s="248">
        <f t="shared" si="9"/>
        <v>0</v>
      </c>
      <c r="R15" s="248">
        <f t="shared" si="9"/>
        <v>0</v>
      </c>
      <c r="S15" s="248">
        <f t="shared" si="9"/>
        <v>0</v>
      </c>
      <c r="T15" s="248">
        <f t="shared" si="9"/>
        <v>0</v>
      </c>
      <c r="U15" s="248" t="e">
        <f t="shared" si="9"/>
        <v>#VALUE!</v>
      </c>
      <c r="V15" s="248">
        <f t="shared" si="9"/>
        <v>0</v>
      </c>
      <c r="W15" s="248">
        <f t="shared" si="9"/>
        <v>0</v>
      </c>
      <c r="X15" s="248">
        <f t="shared" si="9"/>
        <v>3.7681159420287713E-2</v>
      </c>
      <c r="Y15" s="248">
        <f t="shared" si="9"/>
        <v>0</v>
      </c>
      <c r="Z15" s="248">
        <f t="shared" si="9"/>
        <v>0</v>
      </c>
      <c r="AA15" s="248">
        <f t="shared" si="9"/>
        <v>-2.290076335896174E-3</v>
      </c>
      <c r="AB15" s="248">
        <f t="shared" si="9"/>
        <v>0</v>
      </c>
      <c r="AC15" s="248">
        <f t="shared" si="9"/>
        <v>0</v>
      </c>
      <c r="AD15" s="248">
        <f t="shared" si="9"/>
        <v>2.4324324324339841E-2</v>
      </c>
      <c r="AE15" s="248">
        <f t="shared" si="9"/>
        <v>0</v>
      </c>
      <c r="AF15" s="248">
        <f t="shared" si="9"/>
        <v>0</v>
      </c>
      <c r="AG15" s="248">
        <f t="shared" si="9"/>
        <v>-2.4561403508769786E-2</v>
      </c>
    </row>
    <row r="16" spans="1:33" s="247" customFormat="1" ht="16.5" customHeight="1">
      <c r="A16" s="249" t="s">
        <v>161</v>
      </c>
      <c r="B16" s="244">
        <v>441</v>
      </c>
      <c r="C16" s="246">
        <v>516</v>
      </c>
      <c r="D16" s="245">
        <v>117</v>
      </c>
      <c r="E16" s="250">
        <v>432</v>
      </c>
      <c r="F16" s="250">
        <v>477</v>
      </c>
      <c r="G16" s="245">
        <v>110.4</v>
      </c>
      <c r="H16" s="244">
        <v>131</v>
      </c>
      <c r="I16" s="244">
        <v>194</v>
      </c>
      <c r="J16" s="245">
        <v>148.1</v>
      </c>
      <c r="K16" s="244">
        <v>22</v>
      </c>
      <c r="L16" s="244">
        <v>35</v>
      </c>
      <c r="M16" s="245">
        <v>159.1</v>
      </c>
      <c r="N16" s="244">
        <v>7</v>
      </c>
      <c r="O16" s="244">
        <v>13</v>
      </c>
      <c r="P16" s="245">
        <v>185.7</v>
      </c>
      <c r="Q16" s="244">
        <v>0</v>
      </c>
      <c r="R16" s="244">
        <v>15</v>
      </c>
      <c r="S16" s="244">
        <v>0</v>
      </c>
      <c r="T16" s="244">
        <v>9</v>
      </c>
      <c r="U16" s="245" t="s">
        <v>162</v>
      </c>
      <c r="V16" s="244">
        <v>345</v>
      </c>
      <c r="W16" s="244">
        <v>430</v>
      </c>
      <c r="X16" s="245">
        <v>124.6</v>
      </c>
      <c r="Y16" s="244">
        <v>262</v>
      </c>
      <c r="Z16" s="244">
        <v>344</v>
      </c>
      <c r="AA16" s="245">
        <v>131.30000000000001</v>
      </c>
      <c r="AB16" s="244">
        <v>259</v>
      </c>
      <c r="AC16" s="244">
        <v>322</v>
      </c>
      <c r="AD16" s="245">
        <v>124.3</v>
      </c>
      <c r="AE16" s="244">
        <v>114</v>
      </c>
      <c r="AF16" s="244">
        <v>137</v>
      </c>
      <c r="AG16" s="245">
        <v>120.2</v>
      </c>
    </row>
    <row r="17" spans="9:23"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9:23"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9:23"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9:23"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9:23"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9:23"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9:23"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9:23"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9:23"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9:23"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9:23"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9:23"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9:23"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9:23"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9:23"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9:23"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2:23"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2:23"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2:23"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2:23"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2:23"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2:23"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2:23"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2:23"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</sheetData>
  <mergeCells count="48">
    <mergeCell ref="D4:D5"/>
    <mergeCell ref="B1:P1"/>
    <mergeCell ref="E4:E5"/>
    <mergeCell ref="F4:F5"/>
    <mergeCell ref="G4:G5"/>
    <mergeCell ref="H3:J3"/>
    <mergeCell ref="H4:H5"/>
    <mergeCell ref="I4:I5"/>
    <mergeCell ref="J4:J5"/>
    <mergeCell ref="Q4:Q5"/>
    <mergeCell ref="R4:R5"/>
    <mergeCell ref="N3:P3"/>
    <mergeCell ref="P4:P5"/>
    <mergeCell ref="M4:M5"/>
    <mergeCell ref="K3:M3"/>
    <mergeCell ref="V2:W2"/>
    <mergeCell ref="X2:Y2"/>
    <mergeCell ref="A3:A5"/>
    <mergeCell ref="B4:B5"/>
    <mergeCell ref="K4:K5"/>
    <mergeCell ref="L4:L5"/>
    <mergeCell ref="N4:N5"/>
    <mergeCell ref="B2:J2"/>
    <mergeCell ref="C4:C5"/>
    <mergeCell ref="S3:U3"/>
    <mergeCell ref="V3:X3"/>
    <mergeCell ref="Y3:AA3"/>
    <mergeCell ref="B3:D3"/>
    <mergeCell ref="E3:G3"/>
    <mergeCell ref="O4:O5"/>
    <mergeCell ref="Q3:R3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AE3:AG3"/>
    <mergeCell ref="AD4:AD5"/>
    <mergeCell ref="AE4:AE5"/>
    <mergeCell ref="AF4:AF5"/>
    <mergeCell ref="AG4:AG5"/>
    <mergeCell ref="AB3:AD3"/>
    <mergeCell ref="AC4:AC5"/>
  </mergeCells>
  <printOptions horizontalCentered="1"/>
  <pageMargins left="0.11811023622047245" right="0.11811023622047245" top="0.98425196850393704" bottom="0" header="0.31496062992125984" footer="0.31496062992125984"/>
  <pageSetup paperSize="9" scale="95" orientation="landscape" r:id="rId1"/>
  <colBreaks count="1" manualBreakCount="1">
    <brk id="16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zoomScale="80" zoomScaleNormal="80" zoomScaleSheetLayoutView="80" workbookViewId="0">
      <selection activeCell="A5" sqref="A5"/>
    </sheetView>
  </sheetViews>
  <sheetFormatPr defaultColWidth="8" defaultRowHeight="12.75"/>
  <cols>
    <col min="1" max="1" width="72.28515625" style="3" customWidth="1"/>
    <col min="2" max="3" width="23.7109375" style="21" customWidth="1"/>
    <col min="4" max="5" width="11.7109375" style="3" customWidth="1"/>
    <col min="6" max="16384" width="8" style="3"/>
  </cols>
  <sheetData>
    <row r="1" spans="1:5" ht="60" customHeight="1">
      <c r="A1" s="287" t="s">
        <v>132</v>
      </c>
      <c r="B1" s="287"/>
      <c r="C1" s="287"/>
      <c r="D1" s="287"/>
      <c r="E1" s="287"/>
    </row>
    <row r="2" spans="1:5" ht="9.75" customHeight="1">
      <c r="A2" s="288"/>
      <c r="B2" s="288"/>
      <c r="C2" s="288"/>
      <c r="D2" s="288"/>
      <c r="E2" s="288"/>
    </row>
    <row r="3" spans="1:5" s="4" customFormat="1" ht="23.25" customHeight="1">
      <c r="A3" s="257" t="s">
        <v>0</v>
      </c>
      <c r="B3" s="265" t="s">
        <v>138</v>
      </c>
      <c r="C3" s="266"/>
      <c r="D3" s="283" t="s">
        <v>1</v>
      </c>
      <c r="E3" s="284"/>
    </row>
    <row r="4" spans="1:5" s="4" customFormat="1" ht="30">
      <c r="A4" s="258"/>
      <c r="B4" s="186" t="s">
        <v>83</v>
      </c>
      <c r="C4" s="186" t="s">
        <v>126</v>
      </c>
      <c r="D4" s="5" t="s">
        <v>2</v>
      </c>
      <c r="E4" s="6" t="s">
        <v>38</v>
      </c>
    </row>
    <row r="5" spans="1:5" s="9" customFormat="1" ht="15.75" customHeight="1">
      <c r="A5" s="7" t="s">
        <v>7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>
      <c r="A6" s="10" t="s">
        <v>106</v>
      </c>
      <c r="B6" s="88">
        <v>31</v>
      </c>
      <c r="C6" s="88">
        <v>114</v>
      </c>
      <c r="D6" s="12">
        <f t="shared" ref="D6" si="0">C6/B6%</f>
        <v>367.74193548387098</v>
      </c>
      <c r="E6" s="93">
        <f t="shared" ref="E6" si="1">C6-B6</f>
        <v>83</v>
      </c>
    </row>
    <row r="7" spans="1:5" s="82" customFormat="1" ht="30" customHeight="1">
      <c r="A7" s="83" t="s">
        <v>107</v>
      </c>
      <c r="B7" s="88">
        <v>31</v>
      </c>
      <c r="C7" s="88">
        <v>106</v>
      </c>
      <c r="D7" s="13">
        <f t="shared" ref="D7:D13" si="2">C7/B7%</f>
        <v>341.93548387096774</v>
      </c>
      <c r="E7" s="93">
        <f t="shared" ref="E7:E13" si="3">C7-B7</f>
        <v>75</v>
      </c>
    </row>
    <row r="8" spans="1:5" s="82" customFormat="1" ht="30" customHeight="1">
      <c r="A8" s="83" t="s">
        <v>108</v>
      </c>
      <c r="B8" s="88">
        <v>11</v>
      </c>
      <c r="C8" s="88">
        <v>42</v>
      </c>
      <c r="D8" s="13">
        <f t="shared" ref="D8:D9" si="4">C8/B8%</f>
        <v>381.81818181818181</v>
      </c>
      <c r="E8" s="93">
        <f t="shared" ref="E8" si="5">C8-B8</f>
        <v>31</v>
      </c>
    </row>
    <row r="9" spans="1:5" s="74" customFormat="1" ht="43.5" customHeight="1">
      <c r="A9" s="84" t="s">
        <v>114</v>
      </c>
      <c r="B9" s="88">
        <v>1</v>
      </c>
      <c r="C9" s="88">
        <v>15</v>
      </c>
      <c r="D9" s="13">
        <f t="shared" si="4"/>
        <v>1500</v>
      </c>
      <c r="E9" s="93">
        <f t="shared" si="3"/>
        <v>14</v>
      </c>
    </row>
    <row r="10" spans="1:5" s="74" customFormat="1" ht="30" customHeight="1">
      <c r="A10" s="83" t="s">
        <v>109</v>
      </c>
      <c r="B10" s="88">
        <v>1</v>
      </c>
      <c r="C10" s="88">
        <v>4</v>
      </c>
      <c r="D10" s="13">
        <f t="shared" si="2"/>
        <v>400</v>
      </c>
      <c r="E10" s="92">
        <f t="shared" si="3"/>
        <v>3</v>
      </c>
    </row>
    <row r="11" spans="1:5" s="74" customFormat="1" ht="30" customHeight="1">
      <c r="A11" s="83" t="s">
        <v>110</v>
      </c>
      <c r="B11" s="88">
        <v>0</v>
      </c>
      <c r="C11" s="88">
        <v>2</v>
      </c>
      <c r="D11" s="13" t="s">
        <v>35</v>
      </c>
      <c r="E11" s="92">
        <f t="shared" si="3"/>
        <v>2</v>
      </c>
    </row>
    <row r="12" spans="1:5" s="74" customFormat="1" ht="39.950000000000003" customHeight="1">
      <c r="A12" s="83" t="s">
        <v>111</v>
      </c>
      <c r="B12" s="88">
        <v>0</v>
      </c>
      <c r="C12" s="88">
        <v>1</v>
      </c>
      <c r="D12" s="13" t="s">
        <v>37</v>
      </c>
      <c r="E12" s="92">
        <f t="shared" si="3"/>
        <v>1</v>
      </c>
    </row>
    <row r="13" spans="1:5" s="74" customFormat="1" ht="39.950000000000003" customHeight="1">
      <c r="A13" s="83" t="s">
        <v>112</v>
      </c>
      <c r="B13" s="88">
        <v>20</v>
      </c>
      <c r="C13" s="88">
        <v>102</v>
      </c>
      <c r="D13" s="13">
        <f t="shared" si="2"/>
        <v>510</v>
      </c>
      <c r="E13" s="93">
        <f t="shared" si="3"/>
        <v>82</v>
      </c>
    </row>
    <row r="14" spans="1:5" s="74" customFormat="1" ht="12.75" customHeight="1">
      <c r="A14" s="253" t="s">
        <v>10</v>
      </c>
      <c r="B14" s="254"/>
      <c r="C14" s="254"/>
      <c r="D14" s="254"/>
      <c r="E14" s="254"/>
    </row>
    <row r="15" spans="1:5" s="74" customFormat="1" ht="18" customHeight="1">
      <c r="A15" s="255"/>
      <c r="B15" s="256"/>
      <c r="C15" s="256"/>
      <c r="D15" s="256"/>
      <c r="E15" s="256"/>
    </row>
    <row r="16" spans="1:5" s="74" customFormat="1" ht="20.25" customHeight="1">
      <c r="A16" s="257" t="s">
        <v>0</v>
      </c>
      <c r="B16" s="285" t="s">
        <v>142</v>
      </c>
      <c r="C16" s="286"/>
      <c r="D16" s="283" t="s">
        <v>1</v>
      </c>
      <c r="E16" s="284"/>
    </row>
    <row r="17" spans="1:5" s="81" customFormat="1" ht="27.75" customHeight="1">
      <c r="A17" s="258"/>
      <c r="B17" s="238" t="s">
        <v>74</v>
      </c>
      <c r="C17" s="236" t="s">
        <v>123</v>
      </c>
      <c r="D17" s="24" t="s">
        <v>2</v>
      </c>
      <c r="E17" s="6" t="s">
        <v>39</v>
      </c>
    </row>
    <row r="18" spans="1:5" s="74" customFormat="1" ht="30" customHeight="1">
      <c r="A18" s="83" t="s">
        <v>88</v>
      </c>
      <c r="B18" s="158">
        <v>21</v>
      </c>
      <c r="C18" s="133">
        <v>72</v>
      </c>
      <c r="D18" s="19">
        <f t="shared" ref="D18" si="6">C18/B18%</f>
        <v>342.85714285714289</v>
      </c>
      <c r="E18" s="159">
        <f t="shared" ref="E18" si="7">C18-B18</f>
        <v>51</v>
      </c>
    </row>
    <row r="19" spans="1:5" s="81" customFormat="1" ht="30" customHeight="1">
      <c r="A19" s="83" t="s">
        <v>62</v>
      </c>
      <c r="B19" s="205">
        <v>21</v>
      </c>
      <c r="C19" s="133">
        <v>68</v>
      </c>
      <c r="D19" s="19">
        <f t="shared" ref="D19:D20" si="8">C19/B19%</f>
        <v>323.8095238095238</v>
      </c>
      <c r="E19" s="19">
        <f t="shared" ref="E19:E20" si="9">C19-B19</f>
        <v>47</v>
      </c>
    </row>
    <row r="20" spans="1:5" s="81" customFormat="1" ht="30" customHeight="1">
      <c r="A20" s="2" t="s">
        <v>36</v>
      </c>
      <c r="B20" s="89">
        <v>10</v>
      </c>
      <c r="C20" s="89">
        <v>42</v>
      </c>
      <c r="D20" s="19">
        <f t="shared" si="8"/>
        <v>420</v>
      </c>
      <c r="E20" s="19">
        <f t="shared" si="9"/>
        <v>32</v>
      </c>
    </row>
    <row r="21" spans="1:5">
      <c r="C21" s="22"/>
    </row>
  </sheetData>
  <mergeCells count="9">
    <mergeCell ref="A14:E15"/>
    <mergeCell ref="A16:A17"/>
    <mergeCell ref="D16:E16"/>
    <mergeCell ref="B16:C16"/>
    <mergeCell ref="A1:E1"/>
    <mergeCell ref="A2:E2"/>
    <mergeCell ref="D3:E3"/>
    <mergeCell ref="A3:A4"/>
    <mergeCell ref="B3:C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15"/>
  <sheetViews>
    <sheetView zoomScale="80" zoomScaleNormal="80" zoomScaleSheetLayoutView="80" workbookViewId="0">
      <selection activeCell="A7" sqref="A7"/>
    </sheetView>
  </sheetViews>
  <sheetFormatPr defaultRowHeight="15.75"/>
  <cols>
    <col min="1" max="1" width="22.5703125" style="61" customWidth="1"/>
    <col min="2" max="3" width="9.7109375" style="57" customWidth="1"/>
    <col min="4" max="4" width="7.7109375" style="57" customWidth="1"/>
    <col min="5" max="5" width="9.7109375" style="62" customWidth="1"/>
    <col min="6" max="6" width="9.7109375" style="57" customWidth="1"/>
    <col min="7" max="10" width="7.7109375" style="57" customWidth="1"/>
    <col min="11" max="11" width="9.7109375" style="62" customWidth="1"/>
    <col min="12" max="12" width="9.7109375" style="57" customWidth="1"/>
    <col min="13" max="13" width="9.85546875" style="57" customWidth="1"/>
    <col min="14" max="15" width="9.7109375" style="62" customWidth="1"/>
    <col min="16" max="19" width="7.7109375" style="62" customWidth="1"/>
    <col min="20" max="21" width="7.7109375" style="57" customWidth="1"/>
    <col min="22" max="23" width="7.7109375" style="62" customWidth="1"/>
    <col min="24" max="25" width="7.7109375" style="57" customWidth="1"/>
    <col min="26" max="26" width="7.7109375" style="62" customWidth="1"/>
    <col min="27" max="27" width="7.7109375" style="57" customWidth="1"/>
    <col min="28" max="28" width="7.7109375" style="60" customWidth="1"/>
    <col min="29" max="29" width="7.7109375" style="62" customWidth="1"/>
    <col min="30" max="33" width="7.7109375" style="57" customWidth="1"/>
    <col min="34" max="241" width="9.140625" style="57"/>
    <col min="242" max="242" width="18.7109375" style="57" customWidth="1"/>
    <col min="243" max="244" width="9.42578125" style="57" customWidth="1"/>
    <col min="245" max="245" width="7.7109375" style="57" customWidth="1"/>
    <col min="246" max="246" width="9.28515625" style="57" customWidth="1"/>
    <col min="247" max="247" width="9.85546875" style="57" customWidth="1"/>
    <col min="248" max="248" width="7.140625" style="57" customWidth="1"/>
    <col min="249" max="249" width="8.5703125" style="57" customWidth="1"/>
    <col min="250" max="250" width="8.85546875" style="57" customWidth="1"/>
    <col min="251" max="251" width="7.140625" style="57" customWidth="1"/>
    <col min="252" max="252" width="9" style="57" customWidth="1"/>
    <col min="253" max="253" width="8.7109375" style="57" customWidth="1"/>
    <col min="254" max="254" width="6.5703125" style="57" customWidth="1"/>
    <col min="255" max="255" width="8.140625" style="57" customWidth="1"/>
    <col min="256" max="256" width="7.5703125" style="57" customWidth="1"/>
    <col min="257" max="257" width="7" style="57" customWidth="1"/>
    <col min="258" max="259" width="8.7109375" style="57" customWidth="1"/>
    <col min="260" max="260" width="7.28515625" style="57" customWidth="1"/>
    <col min="261" max="261" width="8.140625" style="57" customWidth="1"/>
    <col min="262" max="262" width="8.7109375" style="57" customWidth="1"/>
    <col min="263" max="263" width="6.42578125" style="57" customWidth="1"/>
    <col min="264" max="265" width="9.28515625" style="57" customWidth="1"/>
    <col min="266" max="266" width="6.42578125" style="57" customWidth="1"/>
    <col min="267" max="268" width="9.5703125" style="57" customWidth="1"/>
    <col min="269" max="269" width="6.42578125" style="57" customWidth="1"/>
    <col min="270" max="271" width="9.5703125" style="57" customWidth="1"/>
    <col min="272" max="272" width="6.7109375" style="57" customWidth="1"/>
    <col min="273" max="275" width="9.140625" style="57"/>
    <col min="276" max="276" width="10.85546875" style="57" bestFit="1" customWidth="1"/>
    <col min="277" max="497" width="9.140625" style="57"/>
    <col min="498" max="498" width="18.7109375" style="57" customWidth="1"/>
    <col min="499" max="500" width="9.42578125" style="57" customWidth="1"/>
    <col min="501" max="501" width="7.7109375" style="57" customWidth="1"/>
    <col min="502" max="502" width="9.28515625" style="57" customWidth="1"/>
    <col min="503" max="503" width="9.85546875" style="57" customWidth="1"/>
    <col min="504" max="504" width="7.140625" style="57" customWidth="1"/>
    <col min="505" max="505" width="8.5703125" style="57" customWidth="1"/>
    <col min="506" max="506" width="8.85546875" style="57" customWidth="1"/>
    <col min="507" max="507" width="7.140625" style="57" customWidth="1"/>
    <col min="508" max="508" width="9" style="57" customWidth="1"/>
    <col min="509" max="509" width="8.7109375" style="57" customWidth="1"/>
    <col min="510" max="510" width="6.5703125" style="57" customWidth="1"/>
    <col min="511" max="511" width="8.140625" style="57" customWidth="1"/>
    <col min="512" max="512" width="7.5703125" style="57" customWidth="1"/>
    <col min="513" max="513" width="7" style="57" customWidth="1"/>
    <col min="514" max="515" width="8.7109375" style="57" customWidth="1"/>
    <col min="516" max="516" width="7.28515625" style="57" customWidth="1"/>
    <col min="517" max="517" width="8.140625" style="57" customWidth="1"/>
    <col min="518" max="518" width="8.7109375" style="57" customWidth="1"/>
    <col min="519" max="519" width="6.42578125" style="57" customWidth="1"/>
    <col min="520" max="521" width="9.28515625" style="57" customWidth="1"/>
    <col min="522" max="522" width="6.42578125" style="57" customWidth="1"/>
    <col min="523" max="524" width="9.5703125" style="57" customWidth="1"/>
    <col min="525" max="525" width="6.42578125" style="57" customWidth="1"/>
    <col min="526" max="527" width="9.5703125" style="57" customWidth="1"/>
    <col min="528" max="528" width="6.7109375" style="57" customWidth="1"/>
    <col min="529" max="531" width="9.140625" style="57"/>
    <col min="532" max="532" width="10.85546875" style="57" bestFit="1" customWidth="1"/>
    <col min="533" max="753" width="9.140625" style="57"/>
    <col min="754" max="754" width="18.7109375" style="57" customWidth="1"/>
    <col min="755" max="756" width="9.42578125" style="57" customWidth="1"/>
    <col min="757" max="757" width="7.7109375" style="57" customWidth="1"/>
    <col min="758" max="758" width="9.28515625" style="57" customWidth="1"/>
    <col min="759" max="759" width="9.85546875" style="57" customWidth="1"/>
    <col min="760" max="760" width="7.140625" style="57" customWidth="1"/>
    <col min="761" max="761" width="8.5703125" style="57" customWidth="1"/>
    <col min="762" max="762" width="8.85546875" style="57" customWidth="1"/>
    <col min="763" max="763" width="7.140625" style="57" customWidth="1"/>
    <col min="764" max="764" width="9" style="57" customWidth="1"/>
    <col min="765" max="765" width="8.7109375" style="57" customWidth="1"/>
    <col min="766" max="766" width="6.5703125" style="57" customWidth="1"/>
    <col min="767" max="767" width="8.140625" style="57" customWidth="1"/>
    <col min="768" max="768" width="7.5703125" style="57" customWidth="1"/>
    <col min="769" max="769" width="7" style="57" customWidth="1"/>
    <col min="770" max="771" width="8.7109375" style="57" customWidth="1"/>
    <col min="772" max="772" width="7.28515625" style="57" customWidth="1"/>
    <col min="773" max="773" width="8.140625" style="57" customWidth="1"/>
    <col min="774" max="774" width="8.7109375" style="57" customWidth="1"/>
    <col min="775" max="775" width="6.42578125" style="57" customWidth="1"/>
    <col min="776" max="777" width="9.28515625" style="57" customWidth="1"/>
    <col min="778" max="778" width="6.42578125" style="57" customWidth="1"/>
    <col min="779" max="780" width="9.5703125" style="57" customWidth="1"/>
    <col min="781" max="781" width="6.42578125" style="57" customWidth="1"/>
    <col min="782" max="783" width="9.5703125" style="57" customWidth="1"/>
    <col min="784" max="784" width="6.7109375" style="57" customWidth="1"/>
    <col min="785" max="787" width="9.140625" style="57"/>
    <col min="788" max="788" width="10.85546875" style="57" bestFit="1" customWidth="1"/>
    <col min="789" max="1009" width="9.140625" style="57"/>
    <col min="1010" max="1010" width="18.7109375" style="57" customWidth="1"/>
    <col min="1011" max="1012" width="9.42578125" style="57" customWidth="1"/>
    <col min="1013" max="1013" width="7.7109375" style="57" customWidth="1"/>
    <col min="1014" max="1014" width="9.28515625" style="57" customWidth="1"/>
    <col min="1015" max="1015" width="9.85546875" style="57" customWidth="1"/>
    <col min="1016" max="1016" width="7.140625" style="57" customWidth="1"/>
    <col min="1017" max="1017" width="8.5703125" style="57" customWidth="1"/>
    <col min="1018" max="1018" width="8.85546875" style="57" customWidth="1"/>
    <col min="1019" max="1019" width="7.140625" style="57" customWidth="1"/>
    <col min="1020" max="1020" width="9" style="57" customWidth="1"/>
    <col min="1021" max="1021" width="8.7109375" style="57" customWidth="1"/>
    <col min="1022" max="1022" width="6.5703125" style="57" customWidth="1"/>
    <col min="1023" max="1023" width="8.140625" style="57" customWidth="1"/>
    <col min="1024" max="1024" width="7.5703125" style="57" customWidth="1"/>
    <col min="1025" max="1025" width="7" style="57" customWidth="1"/>
    <col min="1026" max="1027" width="8.7109375" style="57" customWidth="1"/>
    <col min="1028" max="1028" width="7.28515625" style="57" customWidth="1"/>
    <col min="1029" max="1029" width="8.140625" style="57" customWidth="1"/>
    <col min="1030" max="1030" width="8.7109375" style="57" customWidth="1"/>
    <col min="1031" max="1031" width="6.42578125" style="57" customWidth="1"/>
    <col min="1032" max="1033" width="9.28515625" style="57" customWidth="1"/>
    <col min="1034" max="1034" width="6.42578125" style="57" customWidth="1"/>
    <col min="1035" max="1036" width="9.5703125" style="57" customWidth="1"/>
    <col min="1037" max="1037" width="6.42578125" style="57" customWidth="1"/>
    <col min="1038" max="1039" width="9.5703125" style="57" customWidth="1"/>
    <col min="1040" max="1040" width="6.7109375" style="57" customWidth="1"/>
    <col min="1041" max="1043" width="9.140625" style="57"/>
    <col min="1044" max="1044" width="10.85546875" style="57" bestFit="1" customWidth="1"/>
    <col min="1045" max="1265" width="9.140625" style="57"/>
    <col min="1266" max="1266" width="18.7109375" style="57" customWidth="1"/>
    <col min="1267" max="1268" width="9.42578125" style="57" customWidth="1"/>
    <col min="1269" max="1269" width="7.7109375" style="57" customWidth="1"/>
    <col min="1270" max="1270" width="9.28515625" style="57" customWidth="1"/>
    <col min="1271" max="1271" width="9.85546875" style="57" customWidth="1"/>
    <col min="1272" max="1272" width="7.140625" style="57" customWidth="1"/>
    <col min="1273" max="1273" width="8.5703125" style="57" customWidth="1"/>
    <col min="1274" max="1274" width="8.85546875" style="57" customWidth="1"/>
    <col min="1275" max="1275" width="7.140625" style="57" customWidth="1"/>
    <col min="1276" max="1276" width="9" style="57" customWidth="1"/>
    <col min="1277" max="1277" width="8.7109375" style="57" customWidth="1"/>
    <col min="1278" max="1278" width="6.5703125" style="57" customWidth="1"/>
    <col min="1279" max="1279" width="8.140625" style="57" customWidth="1"/>
    <col min="1280" max="1280" width="7.5703125" style="57" customWidth="1"/>
    <col min="1281" max="1281" width="7" style="57" customWidth="1"/>
    <col min="1282" max="1283" width="8.7109375" style="57" customWidth="1"/>
    <col min="1284" max="1284" width="7.28515625" style="57" customWidth="1"/>
    <col min="1285" max="1285" width="8.140625" style="57" customWidth="1"/>
    <col min="1286" max="1286" width="8.7109375" style="57" customWidth="1"/>
    <col min="1287" max="1287" width="6.42578125" style="57" customWidth="1"/>
    <col min="1288" max="1289" width="9.28515625" style="57" customWidth="1"/>
    <col min="1290" max="1290" width="6.42578125" style="57" customWidth="1"/>
    <col min="1291" max="1292" width="9.5703125" style="57" customWidth="1"/>
    <col min="1293" max="1293" width="6.42578125" style="57" customWidth="1"/>
    <col min="1294" max="1295" width="9.5703125" style="57" customWidth="1"/>
    <col min="1296" max="1296" width="6.7109375" style="57" customWidth="1"/>
    <col min="1297" max="1299" width="9.140625" style="57"/>
    <col min="1300" max="1300" width="10.85546875" style="57" bestFit="1" customWidth="1"/>
    <col min="1301" max="1521" width="9.140625" style="57"/>
    <col min="1522" max="1522" width="18.7109375" style="57" customWidth="1"/>
    <col min="1523" max="1524" width="9.42578125" style="57" customWidth="1"/>
    <col min="1525" max="1525" width="7.7109375" style="57" customWidth="1"/>
    <col min="1526" max="1526" width="9.28515625" style="57" customWidth="1"/>
    <col min="1527" max="1527" width="9.85546875" style="57" customWidth="1"/>
    <col min="1528" max="1528" width="7.140625" style="57" customWidth="1"/>
    <col min="1529" max="1529" width="8.5703125" style="57" customWidth="1"/>
    <col min="1530" max="1530" width="8.85546875" style="57" customWidth="1"/>
    <col min="1531" max="1531" width="7.140625" style="57" customWidth="1"/>
    <col min="1532" max="1532" width="9" style="57" customWidth="1"/>
    <col min="1533" max="1533" width="8.7109375" style="57" customWidth="1"/>
    <col min="1534" max="1534" width="6.5703125" style="57" customWidth="1"/>
    <col min="1535" max="1535" width="8.140625" style="57" customWidth="1"/>
    <col min="1536" max="1536" width="7.5703125" style="57" customWidth="1"/>
    <col min="1537" max="1537" width="7" style="57" customWidth="1"/>
    <col min="1538" max="1539" width="8.7109375" style="57" customWidth="1"/>
    <col min="1540" max="1540" width="7.28515625" style="57" customWidth="1"/>
    <col min="1541" max="1541" width="8.140625" style="57" customWidth="1"/>
    <col min="1542" max="1542" width="8.7109375" style="57" customWidth="1"/>
    <col min="1543" max="1543" width="6.42578125" style="57" customWidth="1"/>
    <col min="1544" max="1545" width="9.28515625" style="57" customWidth="1"/>
    <col min="1546" max="1546" width="6.42578125" style="57" customWidth="1"/>
    <col min="1547" max="1548" width="9.5703125" style="57" customWidth="1"/>
    <col min="1549" max="1549" width="6.42578125" style="57" customWidth="1"/>
    <col min="1550" max="1551" width="9.5703125" style="57" customWidth="1"/>
    <col min="1552" max="1552" width="6.7109375" style="57" customWidth="1"/>
    <col min="1553" max="1555" width="9.140625" style="57"/>
    <col min="1556" max="1556" width="10.85546875" style="57" bestFit="1" customWidth="1"/>
    <col min="1557" max="1777" width="9.140625" style="57"/>
    <col min="1778" max="1778" width="18.7109375" style="57" customWidth="1"/>
    <col min="1779" max="1780" width="9.42578125" style="57" customWidth="1"/>
    <col min="1781" max="1781" width="7.7109375" style="57" customWidth="1"/>
    <col min="1782" max="1782" width="9.28515625" style="57" customWidth="1"/>
    <col min="1783" max="1783" width="9.85546875" style="57" customWidth="1"/>
    <col min="1784" max="1784" width="7.140625" style="57" customWidth="1"/>
    <col min="1785" max="1785" width="8.5703125" style="57" customWidth="1"/>
    <col min="1786" max="1786" width="8.85546875" style="57" customWidth="1"/>
    <col min="1787" max="1787" width="7.140625" style="57" customWidth="1"/>
    <col min="1788" max="1788" width="9" style="57" customWidth="1"/>
    <col min="1789" max="1789" width="8.7109375" style="57" customWidth="1"/>
    <col min="1790" max="1790" width="6.5703125" style="57" customWidth="1"/>
    <col min="1791" max="1791" width="8.140625" style="57" customWidth="1"/>
    <col min="1792" max="1792" width="7.5703125" style="57" customWidth="1"/>
    <col min="1793" max="1793" width="7" style="57" customWidth="1"/>
    <col min="1794" max="1795" width="8.7109375" style="57" customWidth="1"/>
    <col min="1796" max="1796" width="7.28515625" style="57" customWidth="1"/>
    <col min="1797" max="1797" width="8.140625" style="57" customWidth="1"/>
    <col min="1798" max="1798" width="8.7109375" style="57" customWidth="1"/>
    <col min="1799" max="1799" width="6.42578125" style="57" customWidth="1"/>
    <col min="1800" max="1801" width="9.28515625" style="57" customWidth="1"/>
    <col min="1802" max="1802" width="6.42578125" style="57" customWidth="1"/>
    <col min="1803" max="1804" width="9.5703125" style="57" customWidth="1"/>
    <col min="1805" max="1805" width="6.42578125" style="57" customWidth="1"/>
    <col min="1806" max="1807" width="9.5703125" style="57" customWidth="1"/>
    <col min="1808" max="1808" width="6.7109375" style="57" customWidth="1"/>
    <col min="1809" max="1811" width="9.140625" style="57"/>
    <col min="1812" max="1812" width="10.85546875" style="57" bestFit="1" customWidth="1"/>
    <col min="1813" max="2033" width="9.140625" style="57"/>
    <col min="2034" max="2034" width="18.7109375" style="57" customWidth="1"/>
    <col min="2035" max="2036" width="9.42578125" style="57" customWidth="1"/>
    <col min="2037" max="2037" width="7.7109375" style="57" customWidth="1"/>
    <col min="2038" max="2038" width="9.28515625" style="57" customWidth="1"/>
    <col min="2039" max="2039" width="9.85546875" style="57" customWidth="1"/>
    <col min="2040" max="2040" width="7.140625" style="57" customWidth="1"/>
    <col min="2041" max="2041" width="8.5703125" style="57" customWidth="1"/>
    <col min="2042" max="2042" width="8.85546875" style="57" customWidth="1"/>
    <col min="2043" max="2043" width="7.140625" style="57" customWidth="1"/>
    <col min="2044" max="2044" width="9" style="57" customWidth="1"/>
    <col min="2045" max="2045" width="8.7109375" style="57" customWidth="1"/>
    <col min="2046" max="2046" width="6.5703125" style="57" customWidth="1"/>
    <col min="2047" max="2047" width="8.140625" style="57" customWidth="1"/>
    <col min="2048" max="2048" width="7.5703125" style="57" customWidth="1"/>
    <col min="2049" max="2049" width="7" style="57" customWidth="1"/>
    <col min="2050" max="2051" width="8.7109375" style="57" customWidth="1"/>
    <col min="2052" max="2052" width="7.28515625" style="57" customWidth="1"/>
    <col min="2053" max="2053" width="8.140625" style="57" customWidth="1"/>
    <col min="2054" max="2054" width="8.7109375" style="57" customWidth="1"/>
    <col min="2055" max="2055" width="6.42578125" style="57" customWidth="1"/>
    <col min="2056" max="2057" width="9.28515625" style="57" customWidth="1"/>
    <col min="2058" max="2058" width="6.42578125" style="57" customWidth="1"/>
    <col min="2059" max="2060" width="9.5703125" style="57" customWidth="1"/>
    <col min="2061" max="2061" width="6.42578125" style="57" customWidth="1"/>
    <col min="2062" max="2063" width="9.5703125" style="57" customWidth="1"/>
    <col min="2064" max="2064" width="6.7109375" style="57" customWidth="1"/>
    <col min="2065" max="2067" width="9.140625" style="57"/>
    <col min="2068" max="2068" width="10.85546875" style="57" bestFit="1" customWidth="1"/>
    <col min="2069" max="2289" width="9.140625" style="57"/>
    <col min="2290" max="2290" width="18.7109375" style="57" customWidth="1"/>
    <col min="2291" max="2292" width="9.42578125" style="57" customWidth="1"/>
    <col min="2293" max="2293" width="7.7109375" style="57" customWidth="1"/>
    <col min="2294" max="2294" width="9.28515625" style="57" customWidth="1"/>
    <col min="2295" max="2295" width="9.85546875" style="57" customWidth="1"/>
    <col min="2296" max="2296" width="7.140625" style="57" customWidth="1"/>
    <col min="2297" max="2297" width="8.5703125" style="57" customWidth="1"/>
    <col min="2298" max="2298" width="8.85546875" style="57" customWidth="1"/>
    <col min="2299" max="2299" width="7.140625" style="57" customWidth="1"/>
    <col min="2300" max="2300" width="9" style="57" customWidth="1"/>
    <col min="2301" max="2301" width="8.7109375" style="57" customWidth="1"/>
    <col min="2302" max="2302" width="6.5703125" style="57" customWidth="1"/>
    <col min="2303" max="2303" width="8.140625" style="57" customWidth="1"/>
    <col min="2304" max="2304" width="7.5703125" style="57" customWidth="1"/>
    <col min="2305" max="2305" width="7" style="57" customWidth="1"/>
    <col min="2306" max="2307" width="8.7109375" style="57" customWidth="1"/>
    <col min="2308" max="2308" width="7.28515625" style="57" customWidth="1"/>
    <col min="2309" max="2309" width="8.140625" style="57" customWidth="1"/>
    <col min="2310" max="2310" width="8.7109375" style="57" customWidth="1"/>
    <col min="2311" max="2311" width="6.42578125" style="57" customWidth="1"/>
    <col min="2312" max="2313" width="9.28515625" style="57" customWidth="1"/>
    <col min="2314" max="2314" width="6.42578125" style="57" customWidth="1"/>
    <col min="2315" max="2316" width="9.5703125" style="57" customWidth="1"/>
    <col min="2317" max="2317" width="6.42578125" style="57" customWidth="1"/>
    <col min="2318" max="2319" width="9.5703125" style="57" customWidth="1"/>
    <col min="2320" max="2320" width="6.7109375" style="57" customWidth="1"/>
    <col min="2321" max="2323" width="9.140625" style="57"/>
    <col min="2324" max="2324" width="10.85546875" style="57" bestFit="1" customWidth="1"/>
    <col min="2325" max="2545" width="9.140625" style="57"/>
    <col min="2546" max="2546" width="18.7109375" style="57" customWidth="1"/>
    <col min="2547" max="2548" width="9.42578125" style="57" customWidth="1"/>
    <col min="2549" max="2549" width="7.7109375" style="57" customWidth="1"/>
    <col min="2550" max="2550" width="9.28515625" style="57" customWidth="1"/>
    <col min="2551" max="2551" width="9.85546875" style="57" customWidth="1"/>
    <col min="2552" max="2552" width="7.140625" style="57" customWidth="1"/>
    <col min="2553" max="2553" width="8.5703125" style="57" customWidth="1"/>
    <col min="2554" max="2554" width="8.85546875" style="57" customWidth="1"/>
    <col min="2555" max="2555" width="7.140625" style="57" customWidth="1"/>
    <col min="2556" max="2556" width="9" style="57" customWidth="1"/>
    <col min="2557" max="2557" width="8.7109375" style="57" customWidth="1"/>
    <col min="2558" max="2558" width="6.5703125" style="57" customWidth="1"/>
    <col min="2559" max="2559" width="8.140625" style="57" customWidth="1"/>
    <col min="2560" max="2560" width="7.5703125" style="57" customWidth="1"/>
    <col min="2561" max="2561" width="7" style="57" customWidth="1"/>
    <col min="2562" max="2563" width="8.7109375" style="57" customWidth="1"/>
    <col min="2564" max="2564" width="7.28515625" style="57" customWidth="1"/>
    <col min="2565" max="2565" width="8.140625" style="57" customWidth="1"/>
    <col min="2566" max="2566" width="8.7109375" style="57" customWidth="1"/>
    <col min="2567" max="2567" width="6.42578125" style="57" customWidth="1"/>
    <col min="2568" max="2569" width="9.28515625" style="57" customWidth="1"/>
    <col min="2570" max="2570" width="6.42578125" style="57" customWidth="1"/>
    <col min="2571" max="2572" width="9.5703125" style="57" customWidth="1"/>
    <col min="2573" max="2573" width="6.42578125" style="57" customWidth="1"/>
    <col min="2574" max="2575" width="9.5703125" style="57" customWidth="1"/>
    <col min="2576" max="2576" width="6.7109375" style="57" customWidth="1"/>
    <col min="2577" max="2579" width="9.140625" style="57"/>
    <col min="2580" max="2580" width="10.85546875" style="57" bestFit="1" customWidth="1"/>
    <col min="2581" max="2801" width="9.140625" style="57"/>
    <col min="2802" max="2802" width="18.7109375" style="57" customWidth="1"/>
    <col min="2803" max="2804" width="9.42578125" style="57" customWidth="1"/>
    <col min="2805" max="2805" width="7.7109375" style="57" customWidth="1"/>
    <col min="2806" max="2806" width="9.28515625" style="57" customWidth="1"/>
    <col min="2807" max="2807" width="9.85546875" style="57" customWidth="1"/>
    <col min="2808" max="2808" width="7.140625" style="57" customWidth="1"/>
    <col min="2809" max="2809" width="8.5703125" style="57" customWidth="1"/>
    <col min="2810" max="2810" width="8.85546875" style="57" customWidth="1"/>
    <col min="2811" max="2811" width="7.140625" style="57" customWidth="1"/>
    <col min="2812" max="2812" width="9" style="57" customWidth="1"/>
    <col min="2813" max="2813" width="8.7109375" style="57" customWidth="1"/>
    <col min="2814" max="2814" width="6.5703125" style="57" customWidth="1"/>
    <col min="2815" max="2815" width="8.140625" style="57" customWidth="1"/>
    <col min="2816" max="2816" width="7.5703125" style="57" customWidth="1"/>
    <col min="2817" max="2817" width="7" style="57" customWidth="1"/>
    <col min="2818" max="2819" width="8.7109375" style="57" customWidth="1"/>
    <col min="2820" max="2820" width="7.28515625" style="57" customWidth="1"/>
    <col min="2821" max="2821" width="8.140625" style="57" customWidth="1"/>
    <col min="2822" max="2822" width="8.7109375" style="57" customWidth="1"/>
    <col min="2823" max="2823" width="6.42578125" style="57" customWidth="1"/>
    <col min="2824" max="2825" width="9.28515625" style="57" customWidth="1"/>
    <col min="2826" max="2826" width="6.42578125" style="57" customWidth="1"/>
    <col min="2827" max="2828" width="9.5703125" style="57" customWidth="1"/>
    <col min="2829" max="2829" width="6.42578125" style="57" customWidth="1"/>
    <col min="2830" max="2831" width="9.5703125" style="57" customWidth="1"/>
    <col min="2832" max="2832" width="6.7109375" style="57" customWidth="1"/>
    <col min="2833" max="2835" width="9.140625" style="57"/>
    <col min="2836" max="2836" width="10.85546875" style="57" bestFit="1" customWidth="1"/>
    <col min="2837" max="3057" width="9.140625" style="57"/>
    <col min="3058" max="3058" width="18.7109375" style="57" customWidth="1"/>
    <col min="3059" max="3060" width="9.42578125" style="57" customWidth="1"/>
    <col min="3061" max="3061" width="7.7109375" style="57" customWidth="1"/>
    <col min="3062" max="3062" width="9.28515625" style="57" customWidth="1"/>
    <col min="3063" max="3063" width="9.85546875" style="57" customWidth="1"/>
    <col min="3064" max="3064" width="7.140625" style="57" customWidth="1"/>
    <col min="3065" max="3065" width="8.5703125" style="57" customWidth="1"/>
    <col min="3066" max="3066" width="8.85546875" style="57" customWidth="1"/>
    <col min="3067" max="3067" width="7.140625" style="57" customWidth="1"/>
    <col min="3068" max="3068" width="9" style="57" customWidth="1"/>
    <col min="3069" max="3069" width="8.7109375" style="57" customWidth="1"/>
    <col min="3070" max="3070" width="6.5703125" style="57" customWidth="1"/>
    <col min="3071" max="3071" width="8.140625" style="57" customWidth="1"/>
    <col min="3072" max="3072" width="7.5703125" style="57" customWidth="1"/>
    <col min="3073" max="3073" width="7" style="57" customWidth="1"/>
    <col min="3074" max="3075" width="8.7109375" style="57" customWidth="1"/>
    <col min="3076" max="3076" width="7.28515625" style="57" customWidth="1"/>
    <col min="3077" max="3077" width="8.140625" style="57" customWidth="1"/>
    <col min="3078" max="3078" width="8.7109375" style="57" customWidth="1"/>
    <col min="3079" max="3079" width="6.42578125" style="57" customWidth="1"/>
    <col min="3080" max="3081" width="9.28515625" style="57" customWidth="1"/>
    <col min="3082" max="3082" width="6.42578125" style="57" customWidth="1"/>
    <col min="3083" max="3084" width="9.5703125" style="57" customWidth="1"/>
    <col min="3085" max="3085" width="6.42578125" style="57" customWidth="1"/>
    <col min="3086" max="3087" width="9.5703125" style="57" customWidth="1"/>
    <col min="3088" max="3088" width="6.7109375" style="57" customWidth="1"/>
    <col min="3089" max="3091" width="9.140625" style="57"/>
    <col min="3092" max="3092" width="10.85546875" style="57" bestFit="1" customWidth="1"/>
    <col min="3093" max="3313" width="9.140625" style="57"/>
    <col min="3314" max="3314" width="18.7109375" style="57" customWidth="1"/>
    <col min="3315" max="3316" width="9.42578125" style="57" customWidth="1"/>
    <col min="3317" max="3317" width="7.7109375" style="57" customWidth="1"/>
    <col min="3318" max="3318" width="9.28515625" style="57" customWidth="1"/>
    <col min="3319" max="3319" width="9.85546875" style="57" customWidth="1"/>
    <col min="3320" max="3320" width="7.140625" style="57" customWidth="1"/>
    <col min="3321" max="3321" width="8.5703125" style="57" customWidth="1"/>
    <col min="3322" max="3322" width="8.85546875" style="57" customWidth="1"/>
    <col min="3323" max="3323" width="7.140625" style="57" customWidth="1"/>
    <col min="3324" max="3324" width="9" style="57" customWidth="1"/>
    <col min="3325" max="3325" width="8.7109375" style="57" customWidth="1"/>
    <col min="3326" max="3326" width="6.5703125" style="57" customWidth="1"/>
    <col min="3327" max="3327" width="8.140625" style="57" customWidth="1"/>
    <col min="3328" max="3328" width="7.5703125" style="57" customWidth="1"/>
    <col min="3329" max="3329" width="7" style="57" customWidth="1"/>
    <col min="3330" max="3331" width="8.7109375" style="57" customWidth="1"/>
    <col min="3332" max="3332" width="7.28515625" style="57" customWidth="1"/>
    <col min="3333" max="3333" width="8.140625" style="57" customWidth="1"/>
    <col min="3334" max="3334" width="8.7109375" style="57" customWidth="1"/>
    <col min="3335" max="3335" width="6.42578125" style="57" customWidth="1"/>
    <col min="3336" max="3337" width="9.28515625" style="57" customWidth="1"/>
    <col min="3338" max="3338" width="6.42578125" style="57" customWidth="1"/>
    <col min="3339" max="3340" width="9.5703125" style="57" customWidth="1"/>
    <col min="3341" max="3341" width="6.42578125" style="57" customWidth="1"/>
    <col min="3342" max="3343" width="9.5703125" style="57" customWidth="1"/>
    <col min="3344" max="3344" width="6.7109375" style="57" customWidth="1"/>
    <col min="3345" max="3347" width="9.140625" style="57"/>
    <col min="3348" max="3348" width="10.85546875" style="57" bestFit="1" customWidth="1"/>
    <col min="3349" max="3569" width="9.140625" style="57"/>
    <col min="3570" max="3570" width="18.7109375" style="57" customWidth="1"/>
    <col min="3571" max="3572" width="9.42578125" style="57" customWidth="1"/>
    <col min="3573" max="3573" width="7.7109375" style="57" customWidth="1"/>
    <col min="3574" max="3574" width="9.28515625" style="57" customWidth="1"/>
    <col min="3575" max="3575" width="9.85546875" style="57" customWidth="1"/>
    <col min="3576" max="3576" width="7.140625" style="57" customWidth="1"/>
    <col min="3577" max="3577" width="8.5703125" style="57" customWidth="1"/>
    <col min="3578" max="3578" width="8.85546875" style="57" customWidth="1"/>
    <col min="3579" max="3579" width="7.140625" style="57" customWidth="1"/>
    <col min="3580" max="3580" width="9" style="57" customWidth="1"/>
    <col min="3581" max="3581" width="8.7109375" style="57" customWidth="1"/>
    <col min="3582" max="3582" width="6.5703125" style="57" customWidth="1"/>
    <col min="3583" max="3583" width="8.140625" style="57" customWidth="1"/>
    <col min="3584" max="3584" width="7.5703125" style="57" customWidth="1"/>
    <col min="3585" max="3585" width="7" style="57" customWidth="1"/>
    <col min="3586" max="3587" width="8.7109375" style="57" customWidth="1"/>
    <col min="3588" max="3588" width="7.28515625" style="57" customWidth="1"/>
    <col min="3589" max="3589" width="8.140625" style="57" customWidth="1"/>
    <col min="3590" max="3590" width="8.7109375" style="57" customWidth="1"/>
    <col min="3591" max="3591" width="6.42578125" style="57" customWidth="1"/>
    <col min="3592" max="3593" width="9.28515625" style="57" customWidth="1"/>
    <col min="3594" max="3594" width="6.42578125" style="57" customWidth="1"/>
    <col min="3595" max="3596" width="9.5703125" style="57" customWidth="1"/>
    <col min="3597" max="3597" width="6.42578125" style="57" customWidth="1"/>
    <col min="3598" max="3599" width="9.5703125" style="57" customWidth="1"/>
    <col min="3600" max="3600" width="6.7109375" style="57" customWidth="1"/>
    <col min="3601" max="3603" width="9.140625" style="57"/>
    <col min="3604" max="3604" width="10.85546875" style="57" bestFit="1" customWidth="1"/>
    <col min="3605" max="3825" width="9.140625" style="57"/>
    <col min="3826" max="3826" width="18.7109375" style="57" customWidth="1"/>
    <col min="3827" max="3828" width="9.42578125" style="57" customWidth="1"/>
    <col min="3829" max="3829" width="7.7109375" style="57" customWidth="1"/>
    <col min="3830" max="3830" width="9.28515625" style="57" customWidth="1"/>
    <col min="3831" max="3831" width="9.85546875" style="57" customWidth="1"/>
    <col min="3832" max="3832" width="7.140625" style="57" customWidth="1"/>
    <col min="3833" max="3833" width="8.5703125" style="57" customWidth="1"/>
    <col min="3834" max="3834" width="8.85546875" style="57" customWidth="1"/>
    <col min="3835" max="3835" width="7.140625" style="57" customWidth="1"/>
    <col min="3836" max="3836" width="9" style="57" customWidth="1"/>
    <col min="3837" max="3837" width="8.7109375" style="57" customWidth="1"/>
    <col min="3838" max="3838" width="6.5703125" style="57" customWidth="1"/>
    <col min="3839" max="3839" width="8.140625" style="57" customWidth="1"/>
    <col min="3840" max="3840" width="7.5703125" style="57" customWidth="1"/>
    <col min="3841" max="3841" width="7" style="57" customWidth="1"/>
    <col min="3842" max="3843" width="8.7109375" style="57" customWidth="1"/>
    <col min="3844" max="3844" width="7.28515625" style="57" customWidth="1"/>
    <col min="3845" max="3845" width="8.140625" style="57" customWidth="1"/>
    <col min="3846" max="3846" width="8.7109375" style="57" customWidth="1"/>
    <col min="3847" max="3847" width="6.42578125" style="57" customWidth="1"/>
    <col min="3848" max="3849" width="9.28515625" style="57" customWidth="1"/>
    <col min="3850" max="3850" width="6.42578125" style="57" customWidth="1"/>
    <col min="3851" max="3852" width="9.5703125" style="57" customWidth="1"/>
    <col min="3853" max="3853" width="6.42578125" style="57" customWidth="1"/>
    <col min="3854" max="3855" width="9.5703125" style="57" customWidth="1"/>
    <col min="3856" max="3856" width="6.7109375" style="57" customWidth="1"/>
    <col min="3857" max="3859" width="9.140625" style="57"/>
    <col min="3860" max="3860" width="10.85546875" style="57" bestFit="1" customWidth="1"/>
    <col min="3861" max="4081" width="9.140625" style="57"/>
    <col min="4082" max="4082" width="18.7109375" style="57" customWidth="1"/>
    <col min="4083" max="4084" width="9.42578125" style="57" customWidth="1"/>
    <col min="4085" max="4085" width="7.7109375" style="57" customWidth="1"/>
    <col min="4086" max="4086" width="9.28515625" style="57" customWidth="1"/>
    <col min="4087" max="4087" width="9.85546875" style="57" customWidth="1"/>
    <col min="4088" max="4088" width="7.140625" style="57" customWidth="1"/>
    <col min="4089" max="4089" width="8.5703125" style="57" customWidth="1"/>
    <col min="4090" max="4090" width="8.85546875" style="57" customWidth="1"/>
    <col min="4091" max="4091" width="7.140625" style="57" customWidth="1"/>
    <col min="4092" max="4092" width="9" style="57" customWidth="1"/>
    <col min="4093" max="4093" width="8.7109375" style="57" customWidth="1"/>
    <col min="4094" max="4094" width="6.5703125" style="57" customWidth="1"/>
    <col min="4095" max="4095" width="8.140625" style="57" customWidth="1"/>
    <col min="4096" max="4096" width="7.5703125" style="57" customWidth="1"/>
    <col min="4097" max="4097" width="7" style="57" customWidth="1"/>
    <col min="4098" max="4099" width="8.7109375" style="57" customWidth="1"/>
    <col min="4100" max="4100" width="7.28515625" style="57" customWidth="1"/>
    <col min="4101" max="4101" width="8.140625" style="57" customWidth="1"/>
    <col min="4102" max="4102" width="8.7109375" style="57" customWidth="1"/>
    <col min="4103" max="4103" width="6.42578125" style="57" customWidth="1"/>
    <col min="4104" max="4105" width="9.28515625" style="57" customWidth="1"/>
    <col min="4106" max="4106" width="6.42578125" style="57" customWidth="1"/>
    <col min="4107" max="4108" width="9.5703125" style="57" customWidth="1"/>
    <col min="4109" max="4109" width="6.42578125" style="57" customWidth="1"/>
    <col min="4110" max="4111" width="9.5703125" style="57" customWidth="1"/>
    <col min="4112" max="4112" width="6.7109375" style="57" customWidth="1"/>
    <col min="4113" max="4115" width="9.140625" style="57"/>
    <col min="4116" max="4116" width="10.85546875" style="57" bestFit="1" customWidth="1"/>
    <col min="4117" max="4337" width="9.140625" style="57"/>
    <col min="4338" max="4338" width="18.7109375" style="57" customWidth="1"/>
    <col min="4339" max="4340" width="9.42578125" style="57" customWidth="1"/>
    <col min="4341" max="4341" width="7.7109375" style="57" customWidth="1"/>
    <col min="4342" max="4342" width="9.28515625" style="57" customWidth="1"/>
    <col min="4343" max="4343" width="9.85546875" style="57" customWidth="1"/>
    <col min="4344" max="4344" width="7.140625" style="57" customWidth="1"/>
    <col min="4345" max="4345" width="8.5703125" style="57" customWidth="1"/>
    <col min="4346" max="4346" width="8.85546875" style="57" customWidth="1"/>
    <col min="4347" max="4347" width="7.140625" style="57" customWidth="1"/>
    <col min="4348" max="4348" width="9" style="57" customWidth="1"/>
    <col min="4349" max="4349" width="8.7109375" style="57" customWidth="1"/>
    <col min="4350" max="4350" width="6.5703125" style="57" customWidth="1"/>
    <col min="4351" max="4351" width="8.140625" style="57" customWidth="1"/>
    <col min="4352" max="4352" width="7.5703125" style="57" customWidth="1"/>
    <col min="4353" max="4353" width="7" style="57" customWidth="1"/>
    <col min="4354" max="4355" width="8.7109375" style="57" customWidth="1"/>
    <col min="4356" max="4356" width="7.28515625" style="57" customWidth="1"/>
    <col min="4357" max="4357" width="8.140625" style="57" customWidth="1"/>
    <col min="4358" max="4358" width="8.7109375" style="57" customWidth="1"/>
    <col min="4359" max="4359" width="6.42578125" style="57" customWidth="1"/>
    <col min="4360" max="4361" width="9.28515625" style="57" customWidth="1"/>
    <col min="4362" max="4362" width="6.42578125" style="57" customWidth="1"/>
    <col min="4363" max="4364" width="9.5703125" style="57" customWidth="1"/>
    <col min="4365" max="4365" width="6.42578125" style="57" customWidth="1"/>
    <col min="4366" max="4367" width="9.5703125" style="57" customWidth="1"/>
    <col min="4368" max="4368" width="6.7109375" style="57" customWidth="1"/>
    <col min="4369" max="4371" width="9.140625" style="57"/>
    <col min="4372" max="4372" width="10.85546875" style="57" bestFit="1" customWidth="1"/>
    <col min="4373" max="4593" width="9.140625" style="57"/>
    <col min="4594" max="4594" width="18.7109375" style="57" customWidth="1"/>
    <col min="4595" max="4596" width="9.42578125" style="57" customWidth="1"/>
    <col min="4597" max="4597" width="7.7109375" style="57" customWidth="1"/>
    <col min="4598" max="4598" width="9.28515625" style="57" customWidth="1"/>
    <col min="4599" max="4599" width="9.85546875" style="57" customWidth="1"/>
    <col min="4600" max="4600" width="7.140625" style="57" customWidth="1"/>
    <col min="4601" max="4601" width="8.5703125" style="57" customWidth="1"/>
    <col min="4602" max="4602" width="8.85546875" style="57" customWidth="1"/>
    <col min="4603" max="4603" width="7.140625" style="57" customWidth="1"/>
    <col min="4604" max="4604" width="9" style="57" customWidth="1"/>
    <col min="4605" max="4605" width="8.7109375" style="57" customWidth="1"/>
    <col min="4606" max="4606" width="6.5703125" style="57" customWidth="1"/>
    <col min="4607" max="4607" width="8.140625" style="57" customWidth="1"/>
    <col min="4608" max="4608" width="7.5703125" style="57" customWidth="1"/>
    <col min="4609" max="4609" width="7" style="57" customWidth="1"/>
    <col min="4610" max="4611" width="8.7109375" style="57" customWidth="1"/>
    <col min="4612" max="4612" width="7.28515625" style="57" customWidth="1"/>
    <col min="4613" max="4613" width="8.140625" style="57" customWidth="1"/>
    <col min="4614" max="4614" width="8.7109375" style="57" customWidth="1"/>
    <col min="4615" max="4615" width="6.42578125" style="57" customWidth="1"/>
    <col min="4616" max="4617" width="9.28515625" style="57" customWidth="1"/>
    <col min="4618" max="4618" width="6.42578125" style="57" customWidth="1"/>
    <col min="4619" max="4620" width="9.5703125" style="57" customWidth="1"/>
    <col min="4621" max="4621" width="6.42578125" style="57" customWidth="1"/>
    <col min="4622" max="4623" width="9.5703125" style="57" customWidth="1"/>
    <col min="4624" max="4624" width="6.7109375" style="57" customWidth="1"/>
    <col min="4625" max="4627" width="9.140625" style="57"/>
    <col min="4628" max="4628" width="10.85546875" style="57" bestFit="1" customWidth="1"/>
    <col min="4629" max="4849" width="9.140625" style="57"/>
    <col min="4850" max="4850" width="18.7109375" style="57" customWidth="1"/>
    <col min="4851" max="4852" width="9.42578125" style="57" customWidth="1"/>
    <col min="4853" max="4853" width="7.7109375" style="57" customWidth="1"/>
    <col min="4854" max="4854" width="9.28515625" style="57" customWidth="1"/>
    <col min="4855" max="4855" width="9.85546875" style="57" customWidth="1"/>
    <col min="4856" max="4856" width="7.140625" style="57" customWidth="1"/>
    <col min="4857" max="4857" width="8.5703125" style="57" customWidth="1"/>
    <col min="4858" max="4858" width="8.85546875" style="57" customWidth="1"/>
    <col min="4859" max="4859" width="7.140625" style="57" customWidth="1"/>
    <col min="4860" max="4860" width="9" style="57" customWidth="1"/>
    <col min="4861" max="4861" width="8.7109375" style="57" customWidth="1"/>
    <col min="4862" max="4862" width="6.5703125" style="57" customWidth="1"/>
    <col min="4863" max="4863" width="8.140625" style="57" customWidth="1"/>
    <col min="4864" max="4864" width="7.5703125" style="57" customWidth="1"/>
    <col min="4865" max="4865" width="7" style="57" customWidth="1"/>
    <col min="4866" max="4867" width="8.7109375" style="57" customWidth="1"/>
    <col min="4868" max="4868" width="7.28515625" style="57" customWidth="1"/>
    <col min="4869" max="4869" width="8.140625" style="57" customWidth="1"/>
    <col min="4870" max="4870" width="8.7109375" style="57" customWidth="1"/>
    <col min="4871" max="4871" width="6.42578125" style="57" customWidth="1"/>
    <col min="4872" max="4873" width="9.28515625" style="57" customWidth="1"/>
    <col min="4874" max="4874" width="6.42578125" style="57" customWidth="1"/>
    <col min="4875" max="4876" width="9.5703125" style="57" customWidth="1"/>
    <col min="4877" max="4877" width="6.42578125" style="57" customWidth="1"/>
    <col min="4878" max="4879" width="9.5703125" style="57" customWidth="1"/>
    <col min="4880" max="4880" width="6.7109375" style="57" customWidth="1"/>
    <col min="4881" max="4883" width="9.140625" style="57"/>
    <col min="4884" max="4884" width="10.85546875" style="57" bestFit="1" customWidth="1"/>
    <col min="4885" max="5105" width="9.140625" style="57"/>
    <col min="5106" max="5106" width="18.7109375" style="57" customWidth="1"/>
    <col min="5107" max="5108" width="9.42578125" style="57" customWidth="1"/>
    <col min="5109" max="5109" width="7.7109375" style="57" customWidth="1"/>
    <col min="5110" max="5110" width="9.28515625" style="57" customWidth="1"/>
    <col min="5111" max="5111" width="9.85546875" style="57" customWidth="1"/>
    <col min="5112" max="5112" width="7.140625" style="57" customWidth="1"/>
    <col min="5113" max="5113" width="8.5703125" style="57" customWidth="1"/>
    <col min="5114" max="5114" width="8.85546875" style="57" customWidth="1"/>
    <col min="5115" max="5115" width="7.140625" style="57" customWidth="1"/>
    <col min="5116" max="5116" width="9" style="57" customWidth="1"/>
    <col min="5117" max="5117" width="8.7109375" style="57" customWidth="1"/>
    <col min="5118" max="5118" width="6.5703125" style="57" customWidth="1"/>
    <col min="5119" max="5119" width="8.140625" style="57" customWidth="1"/>
    <col min="5120" max="5120" width="7.5703125" style="57" customWidth="1"/>
    <col min="5121" max="5121" width="7" style="57" customWidth="1"/>
    <col min="5122" max="5123" width="8.7109375" style="57" customWidth="1"/>
    <col min="5124" max="5124" width="7.28515625" style="57" customWidth="1"/>
    <col min="5125" max="5125" width="8.140625" style="57" customWidth="1"/>
    <col min="5126" max="5126" width="8.7109375" style="57" customWidth="1"/>
    <col min="5127" max="5127" width="6.42578125" style="57" customWidth="1"/>
    <col min="5128" max="5129" width="9.28515625" style="57" customWidth="1"/>
    <col min="5130" max="5130" width="6.42578125" style="57" customWidth="1"/>
    <col min="5131" max="5132" width="9.5703125" style="57" customWidth="1"/>
    <col min="5133" max="5133" width="6.42578125" style="57" customWidth="1"/>
    <col min="5134" max="5135" width="9.5703125" style="57" customWidth="1"/>
    <col min="5136" max="5136" width="6.7109375" style="57" customWidth="1"/>
    <col min="5137" max="5139" width="9.140625" style="57"/>
    <col min="5140" max="5140" width="10.85546875" style="57" bestFit="1" customWidth="1"/>
    <col min="5141" max="5361" width="9.140625" style="57"/>
    <col min="5362" max="5362" width="18.7109375" style="57" customWidth="1"/>
    <col min="5363" max="5364" width="9.42578125" style="57" customWidth="1"/>
    <col min="5365" max="5365" width="7.7109375" style="57" customWidth="1"/>
    <col min="5366" max="5366" width="9.28515625" style="57" customWidth="1"/>
    <col min="5367" max="5367" width="9.85546875" style="57" customWidth="1"/>
    <col min="5368" max="5368" width="7.140625" style="57" customWidth="1"/>
    <col min="5369" max="5369" width="8.5703125" style="57" customWidth="1"/>
    <col min="5370" max="5370" width="8.85546875" style="57" customWidth="1"/>
    <col min="5371" max="5371" width="7.140625" style="57" customWidth="1"/>
    <col min="5372" max="5372" width="9" style="57" customWidth="1"/>
    <col min="5373" max="5373" width="8.7109375" style="57" customWidth="1"/>
    <col min="5374" max="5374" width="6.5703125" style="57" customWidth="1"/>
    <col min="5375" max="5375" width="8.140625" style="57" customWidth="1"/>
    <col min="5376" max="5376" width="7.5703125" style="57" customWidth="1"/>
    <col min="5377" max="5377" width="7" style="57" customWidth="1"/>
    <col min="5378" max="5379" width="8.7109375" style="57" customWidth="1"/>
    <col min="5380" max="5380" width="7.28515625" style="57" customWidth="1"/>
    <col min="5381" max="5381" width="8.140625" style="57" customWidth="1"/>
    <col min="5382" max="5382" width="8.7109375" style="57" customWidth="1"/>
    <col min="5383" max="5383" width="6.42578125" style="57" customWidth="1"/>
    <col min="5384" max="5385" width="9.28515625" style="57" customWidth="1"/>
    <col min="5386" max="5386" width="6.42578125" style="57" customWidth="1"/>
    <col min="5387" max="5388" width="9.5703125" style="57" customWidth="1"/>
    <col min="5389" max="5389" width="6.42578125" style="57" customWidth="1"/>
    <col min="5390" max="5391" width="9.5703125" style="57" customWidth="1"/>
    <col min="5392" max="5392" width="6.7109375" style="57" customWidth="1"/>
    <col min="5393" max="5395" width="9.140625" style="57"/>
    <col min="5396" max="5396" width="10.85546875" style="57" bestFit="1" customWidth="1"/>
    <col min="5397" max="5617" width="9.140625" style="57"/>
    <col min="5618" max="5618" width="18.7109375" style="57" customWidth="1"/>
    <col min="5619" max="5620" width="9.42578125" style="57" customWidth="1"/>
    <col min="5621" max="5621" width="7.7109375" style="57" customWidth="1"/>
    <col min="5622" max="5622" width="9.28515625" style="57" customWidth="1"/>
    <col min="5623" max="5623" width="9.85546875" style="57" customWidth="1"/>
    <col min="5624" max="5624" width="7.140625" style="57" customWidth="1"/>
    <col min="5625" max="5625" width="8.5703125" style="57" customWidth="1"/>
    <col min="5626" max="5626" width="8.85546875" style="57" customWidth="1"/>
    <col min="5627" max="5627" width="7.140625" style="57" customWidth="1"/>
    <col min="5628" max="5628" width="9" style="57" customWidth="1"/>
    <col min="5629" max="5629" width="8.7109375" style="57" customWidth="1"/>
    <col min="5630" max="5630" width="6.5703125" style="57" customWidth="1"/>
    <col min="5631" max="5631" width="8.140625" style="57" customWidth="1"/>
    <col min="5632" max="5632" width="7.5703125" style="57" customWidth="1"/>
    <col min="5633" max="5633" width="7" style="57" customWidth="1"/>
    <col min="5634" max="5635" width="8.7109375" style="57" customWidth="1"/>
    <col min="5636" max="5636" width="7.28515625" style="57" customWidth="1"/>
    <col min="5637" max="5637" width="8.140625" style="57" customWidth="1"/>
    <col min="5638" max="5638" width="8.7109375" style="57" customWidth="1"/>
    <col min="5639" max="5639" width="6.42578125" style="57" customWidth="1"/>
    <col min="5640" max="5641" width="9.28515625" style="57" customWidth="1"/>
    <col min="5642" max="5642" width="6.42578125" style="57" customWidth="1"/>
    <col min="5643" max="5644" width="9.5703125" style="57" customWidth="1"/>
    <col min="5645" max="5645" width="6.42578125" style="57" customWidth="1"/>
    <col min="5646" max="5647" width="9.5703125" style="57" customWidth="1"/>
    <col min="5648" max="5648" width="6.7109375" style="57" customWidth="1"/>
    <col min="5649" max="5651" width="9.140625" style="57"/>
    <col min="5652" max="5652" width="10.85546875" style="57" bestFit="1" customWidth="1"/>
    <col min="5653" max="5873" width="9.140625" style="57"/>
    <col min="5874" max="5874" width="18.7109375" style="57" customWidth="1"/>
    <col min="5875" max="5876" width="9.42578125" style="57" customWidth="1"/>
    <col min="5877" max="5877" width="7.7109375" style="57" customWidth="1"/>
    <col min="5878" max="5878" width="9.28515625" style="57" customWidth="1"/>
    <col min="5879" max="5879" width="9.85546875" style="57" customWidth="1"/>
    <col min="5880" max="5880" width="7.140625" style="57" customWidth="1"/>
    <col min="5881" max="5881" width="8.5703125" style="57" customWidth="1"/>
    <col min="5882" max="5882" width="8.85546875" style="57" customWidth="1"/>
    <col min="5883" max="5883" width="7.140625" style="57" customWidth="1"/>
    <col min="5884" max="5884" width="9" style="57" customWidth="1"/>
    <col min="5885" max="5885" width="8.7109375" style="57" customWidth="1"/>
    <col min="5886" max="5886" width="6.5703125" style="57" customWidth="1"/>
    <col min="5887" max="5887" width="8.140625" style="57" customWidth="1"/>
    <col min="5888" max="5888" width="7.5703125" style="57" customWidth="1"/>
    <col min="5889" max="5889" width="7" style="57" customWidth="1"/>
    <col min="5890" max="5891" width="8.7109375" style="57" customWidth="1"/>
    <col min="5892" max="5892" width="7.28515625" style="57" customWidth="1"/>
    <col min="5893" max="5893" width="8.140625" style="57" customWidth="1"/>
    <col min="5894" max="5894" width="8.7109375" style="57" customWidth="1"/>
    <col min="5895" max="5895" width="6.42578125" style="57" customWidth="1"/>
    <col min="5896" max="5897" width="9.28515625" style="57" customWidth="1"/>
    <col min="5898" max="5898" width="6.42578125" style="57" customWidth="1"/>
    <col min="5899" max="5900" width="9.5703125" style="57" customWidth="1"/>
    <col min="5901" max="5901" width="6.42578125" style="57" customWidth="1"/>
    <col min="5902" max="5903" width="9.5703125" style="57" customWidth="1"/>
    <col min="5904" max="5904" width="6.7109375" style="57" customWidth="1"/>
    <col min="5905" max="5907" width="9.140625" style="57"/>
    <col min="5908" max="5908" width="10.85546875" style="57" bestFit="1" customWidth="1"/>
    <col min="5909" max="6129" width="9.140625" style="57"/>
    <col min="6130" max="6130" width="18.7109375" style="57" customWidth="1"/>
    <col min="6131" max="6132" width="9.42578125" style="57" customWidth="1"/>
    <col min="6133" max="6133" width="7.7109375" style="57" customWidth="1"/>
    <col min="6134" max="6134" width="9.28515625" style="57" customWidth="1"/>
    <col min="6135" max="6135" width="9.85546875" style="57" customWidth="1"/>
    <col min="6136" max="6136" width="7.140625" style="57" customWidth="1"/>
    <col min="6137" max="6137" width="8.5703125" style="57" customWidth="1"/>
    <col min="6138" max="6138" width="8.85546875" style="57" customWidth="1"/>
    <col min="6139" max="6139" width="7.140625" style="57" customWidth="1"/>
    <col min="6140" max="6140" width="9" style="57" customWidth="1"/>
    <col min="6141" max="6141" width="8.7109375" style="57" customWidth="1"/>
    <col min="6142" max="6142" width="6.5703125" style="57" customWidth="1"/>
    <col min="6143" max="6143" width="8.140625" style="57" customWidth="1"/>
    <col min="6144" max="6144" width="7.5703125" style="57" customWidth="1"/>
    <col min="6145" max="6145" width="7" style="57" customWidth="1"/>
    <col min="6146" max="6147" width="8.7109375" style="57" customWidth="1"/>
    <col min="6148" max="6148" width="7.28515625" style="57" customWidth="1"/>
    <col min="6149" max="6149" width="8.140625" style="57" customWidth="1"/>
    <col min="6150" max="6150" width="8.7109375" style="57" customWidth="1"/>
    <col min="6151" max="6151" width="6.42578125" style="57" customWidth="1"/>
    <col min="6152" max="6153" width="9.28515625" style="57" customWidth="1"/>
    <col min="6154" max="6154" width="6.42578125" style="57" customWidth="1"/>
    <col min="6155" max="6156" width="9.5703125" style="57" customWidth="1"/>
    <col min="6157" max="6157" width="6.42578125" style="57" customWidth="1"/>
    <col min="6158" max="6159" width="9.5703125" style="57" customWidth="1"/>
    <col min="6160" max="6160" width="6.7109375" style="57" customWidth="1"/>
    <col min="6161" max="6163" width="9.140625" style="57"/>
    <col min="6164" max="6164" width="10.85546875" style="57" bestFit="1" customWidth="1"/>
    <col min="6165" max="6385" width="9.140625" style="57"/>
    <col min="6386" max="6386" width="18.7109375" style="57" customWidth="1"/>
    <col min="6387" max="6388" width="9.42578125" style="57" customWidth="1"/>
    <col min="6389" max="6389" width="7.7109375" style="57" customWidth="1"/>
    <col min="6390" max="6390" width="9.28515625" style="57" customWidth="1"/>
    <col min="6391" max="6391" width="9.85546875" style="57" customWidth="1"/>
    <col min="6392" max="6392" width="7.140625" style="57" customWidth="1"/>
    <col min="6393" max="6393" width="8.5703125" style="57" customWidth="1"/>
    <col min="6394" max="6394" width="8.85546875" style="57" customWidth="1"/>
    <col min="6395" max="6395" width="7.140625" style="57" customWidth="1"/>
    <col min="6396" max="6396" width="9" style="57" customWidth="1"/>
    <col min="6397" max="6397" width="8.7109375" style="57" customWidth="1"/>
    <col min="6398" max="6398" width="6.5703125" style="57" customWidth="1"/>
    <col min="6399" max="6399" width="8.140625" style="57" customWidth="1"/>
    <col min="6400" max="6400" width="7.5703125" style="57" customWidth="1"/>
    <col min="6401" max="6401" width="7" style="57" customWidth="1"/>
    <col min="6402" max="6403" width="8.7109375" style="57" customWidth="1"/>
    <col min="6404" max="6404" width="7.28515625" style="57" customWidth="1"/>
    <col min="6405" max="6405" width="8.140625" style="57" customWidth="1"/>
    <col min="6406" max="6406" width="8.7109375" style="57" customWidth="1"/>
    <col min="6407" max="6407" width="6.42578125" style="57" customWidth="1"/>
    <col min="6408" max="6409" width="9.28515625" style="57" customWidth="1"/>
    <col min="6410" max="6410" width="6.42578125" style="57" customWidth="1"/>
    <col min="6411" max="6412" width="9.5703125" style="57" customWidth="1"/>
    <col min="6413" max="6413" width="6.42578125" style="57" customWidth="1"/>
    <col min="6414" max="6415" width="9.5703125" style="57" customWidth="1"/>
    <col min="6416" max="6416" width="6.7109375" style="57" customWidth="1"/>
    <col min="6417" max="6419" width="9.140625" style="57"/>
    <col min="6420" max="6420" width="10.85546875" style="57" bestFit="1" customWidth="1"/>
    <col min="6421" max="6641" width="9.140625" style="57"/>
    <col min="6642" max="6642" width="18.7109375" style="57" customWidth="1"/>
    <col min="6643" max="6644" width="9.42578125" style="57" customWidth="1"/>
    <col min="6645" max="6645" width="7.7109375" style="57" customWidth="1"/>
    <col min="6646" max="6646" width="9.28515625" style="57" customWidth="1"/>
    <col min="6647" max="6647" width="9.85546875" style="57" customWidth="1"/>
    <col min="6648" max="6648" width="7.140625" style="57" customWidth="1"/>
    <col min="6649" max="6649" width="8.5703125" style="57" customWidth="1"/>
    <col min="6650" max="6650" width="8.85546875" style="57" customWidth="1"/>
    <col min="6651" max="6651" width="7.140625" style="57" customWidth="1"/>
    <col min="6652" max="6652" width="9" style="57" customWidth="1"/>
    <col min="6653" max="6653" width="8.7109375" style="57" customWidth="1"/>
    <col min="6654" max="6654" width="6.5703125" style="57" customWidth="1"/>
    <col min="6655" max="6655" width="8.140625" style="57" customWidth="1"/>
    <col min="6656" max="6656" width="7.5703125" style="57" customWidth="1"/>
    <col min="6657" max="6657" width="7" style="57" customWidth="1"/>
    <col min="6658" max="6659" width="8.7109375" style="57" customWidth="1"/>
    <col min="6660" max="6660" width="7.28515625" style="57" customWidth="1"/>
    <col min="6661" max="6661" width="8.140625" style="57" customWidth="1"/>
    <col min="6662" max="6662" width="8.7109375" style="57" customWidth="1"/>
    <col min="6663" max="6663" width="6.42578125" style="57" customWidth="1"/>
    <col min="6664" max="6665" width="9.28515625" style="57" customWidth="1"/>
    <col min="6666" max="6666" width="6.42578125" style="57" customWidth="1"/>
    <col min="6667" max="6668" width="9.5703125" style="57" customWidth="1"/>
    <col min="6669" max="6669" width="6.42578125" style="57" customWidth="1"/>
    <col min="6670" max="6671" width="9.5703125" style="57" customWidth="1"/>
    <col min="6672" max="6672" width="6.7109375" style="57" customWidth="1"/>
    <col min="6673" max="6675" width="9.140625" style="57"/>
    <col min="6676" max="6676" width="10.85546875" style="57" bestFit="1" customWidth="1"/>
    <col min="6677" max="6897" width="9.140625" style="57"/>
    <col min="6898" max="6898" width="18.7109375" style="57" customWidth="1"/>
    <col min="6899" max="6900" width="9.42578125" style="57" customWidth="1"/>
    <col min="6901" max="6901" width="7.7109375" style="57" customWidth="1"/>
    <col min="6902" max="6902" width="9.28515625" style="57" customWidth="1"/>
    <col min="6903" max="6903" width="9.85546875" style="57" customWidth="1"/>
    <col min="6904" max="6904" width="7.140625" style="57" customWidth="1"/>
    <col min="6905" max="6905" width="8.5703125" style="57" customWidth="1"/>
    <col min="6906" max="6906" width="8.85546875" style="57" customWidth="1"/>
    <col min="6907" max="6907" width="7.140625" style="57" customWidth="1"/>
    <col min="6908" max="6908" width="9" style="57" customWidth="1"/>
    <col min="6909" max="6909" width="8.7109375" style="57" customWidth="1"/>
    <col min="6910" max="6910" width="6.5703125" style="57" customWidth="1"/>
    <col min="6911" max="6911" width="8.140625" style="57" customWidth="1"/>
    <col min="6912" max="6912" width="7.5703125" style="57" customWidth="1"/>
    <col min="6913" max="6913" width="7" style="57" customWidth="1"/>
    <col min="6914" max="6915" width="8.7109375" style="57" customWidth="1"/>
    <col min="6916" max="6916" width="7.28515625" style="57" customWidth="1"/>
    <col min="6917" max="6917" width="8.140625" style="57" customWidth="1"/>
    <col min="6918" max="6918" width="8.7109375" style="57" customWidth="1"/>
    <col min="6919" max="6919" width="6.42578125" style="57" customWidth="1"/>
    <col min="6920" max="6921" width="9.28515625" style="57" customWidth="1"/>
    <col min="6922" max="6922" width="6.42578125" style="57" customWidth="1"/>
    <col min="6923" max="6924" width="9.5703125" style="57" customWidth="1"/>
    <col min="6925" max="6925" width="6.42578125" style="57" customWidth="1"/>
    <col min="6926" max="6927" width="9.5703125" style="57" customWidth="1"/>
    <col min="6928" max="6928" width="6.7109375" style="57" customWidth="1"/>
    <col min="6929" max="6931" width="9.140625" style="57"/>
    <col min="6932" max="6932" width="10.85546875" style="57" bestFit="1" customWidth="1"/>
    <col min="6933" max="7153" width="9.140625" style="57"/>
    <col min="7154" max="7154" width="18.7109375" style="57" customWidth="1"/>
    <col min="7155" max="7156" width="9.42578125" style="57" customWidth="1"/>
    <col min="7157" max="7157" width="7.7109375" style="57" customWidth="1"/>
    <col min="7158" max="7158" width="9.28515625" style="57" customWidth="1"/>
    <col min="7159" max="7159" width="9.85546875" style="57" customWidth="1"/>
    <col min="7160" max="7160" width="7.140625" style="57" customWidth="1"/>
    <col min="7161" max="7161" width="8.5703125" style="57" customWidth="1"/>
    <col min="7162" max="7162" width="8.85546875" style="57" customWidth="1"/>
    <col min="7163" max="7163" width="7.140625" style="57" customWidth="1"/>
    <col min="7164" max="7164" width="9" style="57" customWidth="1"/>
    <col min="7165" max="7165" width="8.7109375" style="57" customWidth="1"/>
    <col min="7166" max="7166" width="6.5703125" style="57" customWidth="1"/>
    <col min="7167" max="7167" width="8.140625" style="57" customWidth="1"/>
    <col min="7168" max="7168" width="7.5703125" style="57" customWidth="1"/>
    <col min="7169" max="7169" width="7" style="57" customWidth="1"/>
    <col min="7170" max="7171" width="8.7109375" style="57" customWidth="1"/>
    <col min="7172" max="7172" width="7.28515625" style="57" customWidth="1"/>
    <col min="7173" max="7173" width="8.140625" style="57" customWidth="1"/>
    <col min="7174" max="7174" width="8.7109375" style="57" customWidth="1"/>
    <col min="7175" max="7175" width="6.42578125" style="57" customWidth="1"/>
    <col min="7176" max="7177" width="9.28515625" style="57" customWidth="1"/>
    <col min="7178" max="7178" width="6.42578125" style="57" customWidth="1"/>
    <col min="7179" max="7180" width="9.5703125" style="57" customWidth="1"/>
    <col min="7181" max="7181" width="6.42578125" style="57" customWidth="1"/>
    <col min="7182" max="7183" width="9.5703125" style="57" customWidth="1"/>
    <col min="7184" max="7184" width="6.7109375" style="57" customWidth="1"/>
    <col min="7185" max="7187" width="9.140625" style="57"/>
    <col min="7188" max="7188" width="10.85546875" style="57" bestFit="1" customWidth="1"/>
    <col min="7189" max="7409" width="9.140625" style="57"/>
    <col min="7410" max="7410" width="18.7109375" style="57" customWidth="1"/>
    <col min="7411" max="7412" width="9.42578125" style="57" customWidth="1"/>
    <col min="7413" max="7413" width="7.7109375" style="57" customWidth="1"/>
    <col min="7414" max="7414" width="9.28515625" style="57" customWidth="1"/>
    <col min="7415" max="7415" width="9.85546875" style="57" customWidth="1"/>
    <col min="7416" max="7416" width="7.140625" style="57" customWidth="1"/>
    <col min="7417" max="7417" width="8.5703125" style="57" customWidth="1"/>
    <col min="7418" max="7418" width="8.85546875" style="57" customWidth="1"/>
    <col min="7419" max="7419" width="7.140625" style="57" customWidth="1"/>
    <col min="7420" max="7420" width="9" style="57" customWidth="1"/>
    <col min="7421" max="7421" width="8.7109375" style="57" customWidth="1"/>
    <col min="7422" max="7422" width="6.5703125" style="57" customWidth="1"/>
    <col min="7423" max="7423" width="8.140625" style="57" customWidth="1"/>
    <col min="7424" max="7424" width="7.5703125" style="57" customWidth="1"/>
    <col min="7425" max="7425" width="7" style="57" customWidth="1"/>
    <col min="7426" max="7427" width="8.7109375" style="57" customWidth="1"/>
    <col min="7428" max="7428" width="7.28515625" style="57" customWidth="1"/>
    <col min="7429" max="7429" width="8.140625" style="57" customWidth="1"/>
    <col min="7430" max="7430" width="8.7109375" style="57" customWidth="1"/>
    <col min="7431" max="7431" width="6.42578125" style="57" customWidth="1"/>
    <col min="7432" max="7433" width="9.28515625" style="57" customWidth="1"/>
    <col min="7434" max="7434" width="6.42578125" style="57" customWidth="1"/>
    <col min="7435" max="7436" width="9.5703125" style="57" customWidth="1"/>
    <col min="7437" max="7437" width="6.42578125" style="57" customWidth="1"/>
    <col min="7438" max="7439" width="9.5703125" style="57" customWidth="1"/>
    <col min="7440" max="7440" width="6.7109375" style="57" customWidth="1"/>
    <col min="7441" max="7443" width="9.140625" style="57"/>
    <col min="7444" max="7444" width="10.85546875" style="57" bestFit="1" customWidth="1"/>
    <col min="7445" max="7665" width="9.140625" style="57"/>
    <col min="7666" max="7666" width="18.7109375" style="57" customWidth="1"/>
    <col min="7667" max="7668" width="9.42578125" style="57" customWidth="1"/>
    <col min="7669" max="7669" width="7.7109375" style="57" customWidth="1"/>
    <col min="7670" max="7670" width="9.28515625" style="57" customWidth="1"/>
    <col min="7671" max="7671" width="9.85546875" style="57" customWidth="1"/>
    <col min="7672" max="7672" width="7.140625" style="57" customWidth="1"/>
    <col min="7673" max="7673" width="8.5703125" style="57" customWidth="1"/>
    <col min="7674" max="7674" width="8.85546875" style="57" customWidth="1"/>
    <col min="7675" max="7675" width="7.140625" style="57" customWidth="1"/>
    <col min="7676" max="7676" width="9" style="57" customWidth="1"/>
    <col min="7677" max="7677" width="8.7109375" style="57" customWidth="1"/>
    <col min="7678" max="7678" width="6.5703125" style="57" customWidth="1"/>
    <col min="7679" max="7679" width="8.140625" style="57" customWidth="1"/>
    <col min="7680" max="7680" width="7.5703125" style="57" customWidth="1"/>
    <col min="7681" max="7681" width="7" style="57" customWidth="1"/>
    <col min="7682" max="7683" width="8.7109375" style="57" customWidth="1"/>
    <col min="7684" max="7684" width="7.28515625" style="57" customWidth="1"/>
    <col min="7685" max="7685" width="8.140625" style="57" customWidth="1"/>
    <col min="7686" max="7686" width="8.7109375" style="57" customWidth="1"/>
    <col min="7687" max="7687" width="6.42578125" style="57" customWidth="1"/>
    <col min="7688" max="7689" width="9.28515625" style="57" customWidth="1"/>
    <col min="7690" max="7690" width="6.42578125" style="57" customWidth="1"/>
    <col min="7691" max="7692" width="9.5703125" style="57" customWidth="1"/>
    <col min="7693" max="7693" width="6.42578125" style="57" customWidth="1"/>
    <col min="7694" max="7695" width="9.5703125" style="57" customWidth="1"/>
    <col min="7696" max="7696" width="6.7109375" style="57" customWidth="1"/>
    <col min="7697" max="7699" width="9.140625" style="57"/>
    <col min="7700" max="7700" width="10.85546875" style="57" bestFit="1" customWidth="1"/>
    <col min="7701" max="7921" width="9.140625" style="57"/>
    <col min="7922" max="7922" width="18.7109375" style="57" customWidth="1"/>
    <col min="7923" max="7924" width="9.42578125" style="57" customWidth="1"/>
    <col min="7925" max="7925" width="7.7109375" style="57" customWidth="1"/>
    <col min="7926" max="7926" width="9.28515625" style="57" customWidth="1"/>
    <col min="7927" max="7927" width="9.85546875" style="57" customWidth="1"/>
    <col min="7928" max="7928" width="7.140625" style="57" customWidth="1"/>
    <col min="7929" max="7929" width="8.5703125" style="57" customWidth="1"/>
    <col min="7930" max="7930" width="8.85546875" style="57" customWidth="1"/>
    <col min="7931" max="7931" width="7.140625" style="57" customWidth="1"/>
    <col min="7932" max="7932" width="9" style="57" customWidth="1"/>
    <col min="7933" max="7933" width="8.7109375" style="57" customWidth="1"/>
    <col min="7934" max="7934" width="6.5703125" style="57" customWidth="1"/>
    <col min="7935" max="7935" width="8.140625" style="57" customWidth="1"/>
    <col min="7936" max="7936" width="7.5703125" style="57" customWidth="1"/>
    <col min="7937" max="7937" width="7" style="57" customWidth="1"/>
    <col min="7938" max="7939" width="8.7109375" style="57" customWidth="1"/>
    <col min="7940" max="7940" width="7.28515625" style="57" customWidth="1"/>
    <col min="7941" max="7941" width="8.140625" style="57" customWidth="1"/>
    <col min="7942" max="7942" width="8.7109375" style="57" customWidth="1"/>
    <col min="7943" max="7943" width="6.42578125" style="57" customWidth="1"/>
    <col min="7944" max="7945" width="9.28515625" style="57" customWidth="1"/>
    <col min="7946" max="7946" width="6.42578125" style="57" customWidth="1"/>
    <col min="7947" max="7948" width="9.5703125" style="57" customWidth="1"/>
    <col min="7949" max="7949" width="6.42578125" style="57" customWidth="1"/>
    <col min="7950" max="7951" width="9.5703125" style="57" customWidth="1"/>
    <col min="7952" max="7952" width="6.7109375" style="57" customWidth="1"/>
    <col min="7953" max="7955" width="9.140625" style="57"/>
    <col min="7956" max="7956" width="10.85546875" style="57" bestFit="1" customWidth="1"/>
    <col min="7957" max="8177" width="9.140625" style="57"/>
    <col min="8178" max="8178" width="18.7109375" style="57" customWidth="1"/>
    <col min="8179" max="8180" width="9.42578125" style="57" customWidth="1"/>
    <col min="8181" max="8181" width="7.7109375" style="57" customWidth="1"/>
    <col min="8182" max="8182" width="9.28515625" style="57" customWidth="1"/>
    <col min="8183" max="8183" width="9.85546875" style="57" customWidth="1"/>
    <col min="8184" max="8184" width="7.140625" style="57" customWidth="1"/>
    <col min="8185" max="8185" width="8.5703125" style="57" customWidth="1"/>
    <col min="8186" max="8186" width="8.85546875" style="57" customWidth="1"/>
    <col min="8187" max="8187" width="7.140625" style="57" customWidth="1"/>
    <col min="8188" max="8188" width="9" style="57" customWidth="1"/>
    <col min="8189" max="8189" width="8.7109375" style="57" customWidth="1"/>
    <col min="8190" max="8190" width="6.5703125" style="57" customWidth="1"/>
    <col min="8191" max="8191" width="8.140625" style="57" customWidth="1"/>
    <col min="8192" max="8192" width="7.5703125" style="57" customWidth="1"/>
    <col min="8193" max="8193" width="7" style="57" customWidth="1"/>
    <col min="8194" max="8195" width="8.7109375" style="57" customWidth="1"/>
    <col min="8196" max="8196" width="7.28515625" style="57" customWidth="1"/>
    <col min="8197" max="8197" width="8.140625" style="57" customWidth="1"/>
    <col min="8198" max="8198" width="8.7109375" style="57" customWidth="1"/>
    <col min="8199" max="8199" width="6.42578125" style="57" customWidth="1"/>
    <col min="8200" max="8201" width="9.28515625" style="57" customWidth="1"/>
    <col min="8202" max="8202" width="6.42578125" style="57" customWidth="1"/>
    <col min="8203" max="8204" width="9.5703125" style="57" customWidth="1"/>
    <col min="8205" max="8205" width="6.42578125" style="57" customWidth="1"/>
    <col min="8206" max="8207" width="9.5703125" style="57" customWidth="1"/>
    <col min="8208" max="8208" width="6.7109375" style="57" customWidth="1"/>
    <col min="8209" max="8211" width="9.140625" style="57"/>
    <col min="8212" max="8212" width="10.85546875" style="57" bestFit="1" customWidth="1"/>
    <col min="8213" max="8433" width="9.140625" style="57"/>
    <col min="8434" max="8434" width="18.7109375" style="57" customWidth="1"/>
    <col min="8435" max="8436" width="9.42578125" style="57" customWidth="1"/>
    <col min="8437" max="8437" width="7.7109375" style="57" customWidth="1"/>
    <col min="8438" max="8438" width="9.28515625" style="57" customWidth="1"/>
    <col min="8439" max="8439" width="9.85546875" style="57" customWidth="1"/>
    <col min="8440" max="8440" width="7.140625" style="57" customWidth="1"/>
    <col min="8441" max="8441" width="8.5703125" style="57" customWidth="1"/>
    <col min="8442" max="8442" width="8.85546875" style="57" customWidth="1"/>
    <col min="8443" max="8443" width="7.140625" style="57" customWidth="1"/>
    <col min="8444" max="8444" width="9" style="57" customWidth="1"/>
    <col min="8445" max="8445" width="8.7109375" style="57" customWidth="1"/>
    <col min="8446" max="8446" width="6.5703125" style="57" customWidth="1"/>
    <col min="8447" max="8447" width="8.140625" style="57" customWidth="1"/>
    <col min="8448" max="8448" width="7.5703125" style="57" customWidth="1"/>
    <col min="8449" max="8449" width="7" style="57" customWidth="1"/>
    <col min="8450" max="8451" width="8.7109375" style="57" customWidth="1"/>
    <col min="8452" max="8452" width="7.28515625" style="57" customWidth="1"/>
    <col min="8453" max="8453" width="8.140625" style="57" customWidth="1"/>
    <col min="8454" max="8454" width="8.7109375" style="57" customWidth="1"/>
    <col min="8455" max="8455" width="6.42578125" style="57" customWidth="1"/>
    <col min="8456" max="8457" width="9.28515625" style="57" customWidth="1"/>
    <col min="8458" max="8458" width="6.42578125" style="57" customWidth="1"/>
    <col min="8459" max="8460" width="9.5703125" style="57" customWidth="1"/>
    <col min="8461" max="8461" width="6.42578125" style="57" customWidth="1"/>
    <col min="8462" max="8463" width="9.5703125" style="57" customWidth="1"/>
    <col min="8464" max="8464" width="6.7109375" style="57" customWidth="1"/>
    <col min="8465" max="8467" width="9.140625" style="57"/>
    <col min="8468" max="8468" width="10.85546875" style="57" bestFit="1" customWidth="1"/>
    <col min="8469" max="8689" width="9.140625" style="57"/>
    <col min="8690" max="8690" width="18.7109375" style="57" customWidth="1"/>
    <col min="8691" max="8692" width="9.42578125" style="57" customWidth="1"/>
    <col min="8693" max="8693" width="7.7109375" style="57" customWidth="1"/>
    <col min="8694" max="8694" width="9.28515625" style="57" customWidth="1"/>
    <col min="8695" max="8695" width="9.85546875" style="57" customWidth="1"/>
    <col min="8696" max="8696" width="7.140625" style="57" customWidth="1"/>
    <col min="8697" max="8697" width="8.5703125" style="57" customWidth="1"/>
    <col min="8698" max="8698" width="8.85546875" style="57" customWidth="1"/>
    <col min="8699" max="8699" width="7.140625" style="57" customWidth="1"/>
    <col min="8700" max="8700" width="9" style="57" customWidth="1"/>
    <col min="8701" max="8701" width="8.7109375" style="57" customWidth="1"/>
    <col min="8702" max="8702" width="6.5703125" style="57" customWidth="1"/>
    <col min="8703" max="8703" width="8.140625" style="57" customWidth="1"/>
    <col min="8704" max="8704" width="7.5703125" style="57" customWidth="1"/>
    <col min="8705" max="8705" width="7" style="57" customWidth="1"/>
    <col min="8706" max="8707" width="8.7109375" style="57" customWidth="1"/>
    <col min="8708" max="8708" width="7.28515625" style="57" customWidth="1"/>
    <col min="8709" max="8709" width="8.140625" style="57" customWidth="1"/>
    <col min="8710" max="8710" width="8.7109375" style="57" customWidth="1"/>
    <col min="8711" max="8711" width="6.42578125" style="57" customWidth="1"/>
    <col min="8712" max="8713" width="9.28515625" style="57" customWidth="1"/>
    <col min="8714" max="8714" width="6.42578125" style="57" customWidth="1"/>
    <col min="8715" max="8716" width="9.5703125" style="57" customWidth="1"/>
    <col min="8717" max="8717" width="6.42578125" style="57" customWidth="1"/>
    <col min="8718" max="8719" width="9.5703125" style="57" customWidth="1"/>
    <col min="8720" max="8720" width="6.7109375" style="57" customWidth="1"/>
    <col min="8721" max="8723" width="9.140625" style="57"/>
    <col min="8724" max="8724" width="10.85546875" style="57" bestFit="1" customWidth="1"/>
    <col min="8725" max="8945" width="9.140625" style="57"/>
    <col min="8946" max="8946" width="18.7109375" style="57" customWidth="1"/>
    <col min="8947" max="8948" width="9.42578125" style="57" customWidth="1"/>
    <col min="8949" max="8949" width="7.7109375" style="57" customWidth="1"/>
    <col min="8950" max="8950" width="9.28515625" style="57" customWidth="1"/>
    <col min="8951" max="8951" width="9.85546875" style="57" customWidth="1"/>
    <col min="8952" max="8952" width="7.140625" style="57" customWidth="1"/>
    <col min="8953" max="8953" width="8.5703125" style="57" customWidth="1"/>
    <col min="8954" max="8954" width="8.85546875" style="57" customWidth="1"/>
    <col min="8955" max="8955" width="7.140625" style="57" customWidth="1"/>
    <col min="8956" max="8956" width="9" style="57" customWidth="1"/>
    <col min="8957" max="8957" width="8.7109375" style="57" customWidth="1"/>
    <col min="8958" max="8958" width="6.5703125" style="57" customWidth="1"/>
    <col min="8959" max="8959" width="8.140625" style="57" customWidth="1"/>
    <col min="8960" max="8960" width="7.5703125" style="57" customWidth="1"/>
    <col min="8961" max="8961" width="7" style="57" customWidth="1"/>
    <col min="8962" max="8963" width="8.7109375" style="57" customWidth="1"/>
    <col min="8964" max="8964" width="7.28515625" style="57" customWidth="1"/>
    <col min="8965" max="8965" width="8.140625" style="57" customWidth="1"/>
    <col min="8966" max="8966" width="8.7109375" style="57" customWidth="1"/>
    <col min="8967" max="8967" width="6.42578125" style="57" customWidth="1"/>
    <col min="8968" max="8969" width="9.28515625" style="57" customWidth="1"/>
    <col min="8970" max="8970" width="6.42578125" style="57" customWidth="1"/>
    <col min="8971" max="8972" width="9.5703125" style="57" customWidth="1"/>
    <col min="8973" max="8973" width="6.42578125" style="57" customWidth="1"/>
    <col min="8974" max="8975" width="9.5703125" style="57" customWidth="1"/>
    <col min="8976" max="8976" width="6.7109375" style="57" customWidth="1"/>
    <col min="8977" max="8979" width="9.140625" style="57"/>
    <col min="8980" max="8980" width="10.85546875" style="57" bestFit="1" customWidth="1"/>
    <col min="8981" max="9201" width="9.140625" style="57"/>
    <col min="9202" max="9202" width="18.7109375" style="57" customWidth="1"/>
    <col min="9203" max="9204" width="9.42578125" style="57" customWidth="1"/>
    <col min="9205" max="9205" width="7.7109375" style="57" customWidth="1"/>
    <col min="9206" max="9206" width="9.28515625" style="57" customWidth="1"/>
    <col min="9207" max="9207" width="9.85546875" style="57" customWidth="1"/>
    <col min="9208" max="9208" width="7.140625" style="57" customWidth="1"/>
    <col min="9209" max="9209" width="8.5703125" style="57" customWidth="1"/>
    <col min="9210" max="9210" width="8.85546875" style="57" customWidth="1"/>
    <col min="9211" max="9211" width="7.140625" style="57" customWidth="1"/>
    <col min="9212" max="9212" width="9" style="57" customWidth="1"/>
    <col min="9213" max="9213" width="8.7109375" style="57" customWidth="1"/>
    <col min="9214" max="9214" width="6.5703125" style="57" customWidth="1"/>
    <col min="9215" max="9215" width="8.140625" style="57" customWidth="1"/>
    <col min="9216" max="9216" width="7.5703125" style="57" customWidth="1"/>
    <col min="9217" max="9217" width="7" style="57" customWidth="1"/>
    <col min="9218" max="9219" width="8.7109375" style="57" customWidth="1"/>
    <col min="9220" max="9220" width="7.28515625" style="57" customWidth="1"/>
    <col min="9221" max="9221" width="8.140625" style="57" customWidth="1"/>
    <col min="9222" max="9222" width="8.7109375" style="57" customWidth="1"/>
    <col min="9223" max="9223" width="6.42578125" style="57" customWidth="1"/>
    <col min="9224" max="9225" width="9.28515625" style="57" customWidth="1"/>
    <col min="9226" max="9226" width="6.42578125" style="57" customWidth="1"/>
    <col min="9227" max="9228" width="9.5703125" style="57" customWidth="1"/>
    <col min="9229" max="9229" width="6.42578125" style="57" customWidth="1"/>
    <col min="9230" max="9231" width="9.5703125" style="57" customWidth="1"/>
    <col min="9232" max="9232" width="6.7109375" style="57" customWidth="1"/>
    <col min="9233" max="9235" width="9.140625" style="57"/>
    <col min="9236" max="9236" width="10.85546875" style="57" bestFit="1" customWidth="1"/>
    <col min="9237" max="9457" width="9.140625" style="57"/>
    <col min="9458" max="9458" width="18.7109375" style="57" customWidth="1"/>
    <col min="9459" max="9460" width="9.42578125" style="57" customWidth="1"/>
    <col min="9461" max="9461" width="7.7109375" style="57" customWidth="1"/>
    <col min="9462" max="9462" width="9.28515625" style="57" customWidth="1"/>
    <col min="9463" max="9463" width="9.85546875" style="57" customWidth="1"/>
    <col min="9464" max="9464" width="7.140625" style="57" customWidth="1"/>
    <col min="9465" max="9465" width="8.5703125" style="57" customWidth="1"/>
    <col min="9466" max="9466" width="8.85546875" style="57" customWidth="1"/>
    <col min="9467" max="9467" width="7.140625" style="57" customWidth="1"/>
    <col min="9468" max="9468" width="9" style="57" customWidth="1"/>
    <col min="9469" max="9469" width="8.7109375" style="57" customWidth="1"/>
    <col min="9470" max="9470" width="6.5703125" style="57" customWidth="1"/>
    <col min="9471" max="9471" width="8.140625" style="57" customWidth="1"/>
    <col min="9472" max="9472" width="7.5703125" style="57" customWidth="1"/>
    <col min="9473" max="9473" width="7" style="57" customWidth="1"/>
    <col min="9474" max="9475" width="8.7109375" style="57" customWidth="1"/>
    <col min="9476" max="9476" width="7.28515625" style="57" customWidth="1"/>
    <col min="9477" max="9477" width="8.140625" style="57" customWidth="1"/>
    <col min="9478" max="9478" width="8.7109375" style="57" customWidth="1"/>
    <col min="9479" max="9479" width="6.42578125" style="57" customWidth="1"/>
    <col min="9480" max="9481" width="9.28515625" style="57" customWidth="1"/>
    <col min="9482" max="9482" width="6.42578125" style="57" customWidth="1"/>
    <col min="9483" max="9484" width="9.5703125" style="57" customWidth="1"/>
    <col min="9485" max="9485" width="6.42578125" style="57" customWidth="1"/>
    <col min="9486" max="9487" width="9.5703125" style="57" customWidth="1"/>
    <col min="9488" max="9488" width="6.7109375" style="57" customWidth="1"/>
    <col min="9489" max="9491" width="9.140625" style="57"/>
    <col min="9492" max="9492" width="10.85546875" style="57" bestFit="1" customWidth="1"/>
    <col min="9493" max="9713" width="9.140625" style="57"/>
    <col min="9714" max="9714" width="18.7109375" style="57" customWidth="1"/>
    <col min="9715" max="9716" width="9.42578125" style="57" customWidth="1"/>
    <col min="9717" max="9717" width="7.7109375" style="57" customWidth="1"/>
    <col min="9718" max="9718" width="9.28515625" style="57" customWidth="1"/>
    <col min="9719" max="9719" width="9.85546875" style="57" customWidth="1"/>
    <col min="9720" max="9720" width="7.140625" style="57" customWidth="1"/>
    <col min="9721" max="9721" width="8.5703125" style="57" customWidth="1"/>
    <col min="9722" max="9722" width="8.85546875" style="57" customWidth="1"/>
    <col min="9723" max="9723" width="7.140625" style="57" customWidth="1"/>
    <col min="9724" max="9724" width="9" style="57" customWidth="1"/>
    <col min="9725" max="9725" width="8.7109375" style="57" customWidth="1"/>
    <col min="9726" max="9726" width="6.5703125" style="57" customWidth="1"/>
    <col min="9727" max="9727" width="8.140625" style="57" customWidth="1"/>
    <col min="9728" max="9728" width="7.5703125" style="57" customWidth="1"/>
    <col min="9729" max="9729" width="7" style="57" customWidth="1"/>
    <col min="9730" max="9731" width="8.7109375" style="57" customWidth="1"/>
    <col min="9732" max="9732" width="7.28515625" style="57" customWidth="1"/>
    <col min="9733" max="9733" width="8.140625" style="57" customWidth="1"/>
    <col min="9734" max="9734" width="8.7109375" style="57" customWidth="1"/>
    <col min="9735" max="9735" width="6.42578125" style="57" customWidth="1"/>
    <col min="9736" max="9737" width="9.28515625" style="57" customWidth="1"/>
    <col min="9738" max="9738" width="6.42578125" style="57" customWidth="1"/>
    <col min="9739" max="9740" width="9.5703125" style="57" customWidth="1"/>
    <col min="9741" max="9741" width="6.42578125" style="57" customWidth="1"/>
    <col min="9742" max="9743" width="9.5703125" style="57" customWidth="1"/>
    <col min="9744" max="9744" width="6.7109375" style="57" customWidth="1"/>
    <col min="9745" max="9747" width="9.140625" style="57"/>
    <col min="9748" max="9748" width="10.85546875" style="57" bestFit="1" customWidth="1"/>
    <col min="9749" max="9969" width="9.140625" style="57"/>
    <col min="9970" max="9970" width="18.7109375" style="57" customWidth="1"/>
    <col min="9971" max="9972" width="9.42578125" style="57" customWidth="1"/>
    <col min="9973" max="9973" width="7.7109375" style="57" customWidth="1"/>
    <col min="9974" max="9974" width="9.28515625" style="57" customWidth="1"/>
    <col min="9975" max="9975" width="9.85546875" style="57" customWidth="1"/>
    <col min="9976" max="9976" width="7.140625" style="57" customWidth="1"/>
    <col min="9977" max="9977" width="8.5703125" style="57" customWidth="1"/>
    <col min="9978" max="9978" width="8.85546875" style="57" customWidth="1"/>
    <col min="9979" max="9979" width="7.140625" style="57" customWidth="1"/>
    <col min="9980" max="9980" width="9" style="57" customWidth="1"/>
    <col min="9981" max="9981" width="8.7109375" style="57" customWidth="1"/>
    <col min="9982" max="9982" width="6.5703125" style="57" customWidth="1"/>
    <col min="9983" max="9983" width="8.140625" style="57" customWidth="1"/>
    <col min="9984" max="9984" width="7.5703125" style="57" customWidth="1"/>
    <col min="9985" max="9985" width="7" style="57" customWidth="1"/>
    <col min="9986" max="9987" width="8.7109375" style="57" customWidth="1"/>
    <col min="9988" max="9988" width="7.28515625" style="57" customWidth="1"/>
    <col min="9989" max="9989" width="8.140625" style="57" customWidth="1"/>
    <col min="9990" max="9990" width="8.7109375" style="57" customWidth="1"/>
    <col min="9991" max="9991" width="6.42578125" style="57" customWidth="1"/>
    <col min="9992" max="9993" width="9.28515625" style="57" customWidth="1"/>
    <col min="9994" max="9994" width="6.42578125" style="57" customWidth="1"/>
    <col min="9995" max="9996" width="9.5703125" style="57" customWidth="1"/>
    <col min="9997" max="9997" width="6.42578125" style="57" customWidth="1"/>
    <col min="9998" max="9999" width="9.5703125" style="57" customWidth="1"/>
    <col min="10000" max="10000" width="6.7109375" style="57" customWidth="1"/>
    <col min="10001" max="10003" width="9.140625" style="57"/>
    <col min="10004" max="10004" width="10.85546875" style="57" bestFit="1" customWidth="1"/>
    <col min="10005" max="10225" width="9.140625" style="57"/>
    <col min="10226" max="10226" width="18.7109375" style="57" customWidth="1"/>
    <col min="10227" max="10228" width="9.42578125" style="57" customWidth="1"/>
    <col min="10229" max="10229" width="7.7109375" style="57" customWidth="1"/>
    <col min="10230" max="10230" width="9.28515625" style="57" customWidth="1"/>
    <col min="10231" max="10231" width="9.85546875" style="57" customWidth="1"/>
    <col min="10232" max="10232" width="7.140625" style="57" customWidth="1"/>
    <col min="10233" max="10233" width="8.5703125" style="57" customWidth="1"/>
    <col min="10234" max="10234" width="8.85546875" style="57" customWidth="1"/>
    <col min="10235" max="10235" width="7.140625" style="57" customWidth="1"/>
    <col min="10236" max="10236" width="9" style="57" customWidth="1"/>
    <col min="10237" max="10237" width="8.7109375" style="57" customWidth="1"/>
    <col min="10238" max="10238" width="6.5703125" style="57" customWidth="1"/>
    <col min="10239" max="10239" width="8.140625" style="57" customWidth="1"/>
    <col min="10240" max="10240" width="7.5703125" style="57" customWidth="1"/>
    <col min="10241" max="10241" width="7" style="57" customWidth="1"/>
    <col min="10242" max="10243" width="8.7109375" style="57" customWidth="1"/>
    <col min="10244" max="10244" width="7.28515625" style="57" customWidth="1"/>
    <col min="10245" max="10245" width="8.140625" style="57" customWidth="1"/>
    <col min="10246" max="10246" width="8.7109375" style="57" customWidth="1"/>
    <col min="10247" max="10247" width="6.42578125" style="57" customWidth="1"/>
    <col min="10248" max="10249" width="9.28515625" style="57" customWidth="1"/>
    <col min="10250" max="10250" width="6.42578125" style="57" customWidth="1"/>
    <col min="10251" max="10252" width="9.5703125" style="57" customWidth="1"/>
    <col min="10253" max="10253" width="6.42578125" style="57" customWidth="1"/>
    <col min="10254" max="10255" width="9.5703125" style="57" customWidth="1"/>
    <col min="10256" max="10256" width="6.7109375" style="57" customWidth="1"/>
    <col min="10257" max="10259" width="9.140625" style="57"/>
    <col min="10260" max="10260" width="10.85546875" style="57" bestFit="1" customWidth="1"/>
    <col min="10261" max="10481" width="9.140625" style="57"/>
    <col min="10482" max="10482" width="18.7109375" style="57" customWidth="1"/>
    <col min="10483" max="10484" width="9.42578125" style="57" customWidth="1"/>
    <col min="10485" max="10485" width="7.7109375" style="57" customWidth="1"/>
    <col min="10486" max="10486" width="9.28515625" style="57" customWidth="1"/>
    <col min="10487" max="10487" width="9.85546875" style="57" customWidth="1"/>
    <col min="10488" max="10488" width="7.140625" style="57" customWidth="1"/>
    <col min="10489" max="10489" width="8.5703125" style="57" customWidth="1"/>
    <col min="10490" max="10490" width="8.85546875" style="57" customWidth="1"/>
    <col min="10491" max="10491" width="7.140625" style="57" customWidth="1"/>
    <col min="10492" max="10492" width="9" style="57" customWidth="1"/>
    <col min="10493" max="10493" width="8.7109375" style="57" customWidth="1"/>
    <col min="10494" max="10494" width="6.5703125" style="57" customWidth="1"/>
    <col min="10495" max="10495" width="8.140625" style="57" customWidth="1"/>
    <col min="10496" max="10496" width="7.5703125" style="57" customWidth="1"/>
    <col min="10497" max="10497" width="7" style="57" customWidth="1"/>
    <col min="10498" max="10499" width="8.7109375" style="57" customWidth="1"/>
    <col min="10500" max="10500" width="7.28515625" style="57" customWidth="1"/>
    <col min="10501" max="10501" width="8.140625" style="57" customWidth="1"/>
    <col min="10502" max="10502" width="8.7109375" style="57" customWidth="1"/>
    <col min="10503" max="10503" width="6.42578125" style="57" customWidth="1"/>
    <col min="10504" max="10505" width="9.28515625" style="57" customWidth="1"/>
    <col min="10506" max="10506" width="6.42578125" style="57" customWidth="1"/>
    <col min="10507" max="10508" width="9.5703125" style="57" customWidth="1"/>
    <col min="10509" max="10509" width="6.42578125" style="57" customWidth="1"/>
    <col min="10510" max="10511" width="9.5703125" style="57" customWidth="1"/>
    <col min="10512" max="10512" width="6.7109375" style="57" customWidth="1"/>
    <col min="10513" max="10515" width="9.140625" style="57"/>
    <col min="10516" max="10516" width="10.85546875" style="57" bestFit="1" customWidth="1"/>
    <col min="10517" max="10737" width="9.140625" style="57"/>
    <col min="10738" max="10738" width="18.7109375" style="57" customWidth="1"/>
    <col min="10739" max="10740" width="9.42578125" style="57" customWidth="1"/>
    <col min="10741" max="10741" width="7.7109375" style="57" customWidth="1"/>
    <col min="10742" max="10742" width="9.28515625" style="57" customWidth="1"/>
    <col min="10743" max="10743" width="9.85546875" style="57" customWidth="1"/>
    <col min="10744" max="10744" width="7.140625" style="57" customWidth="1"/>
    <col min="10745" max="10745" width="8.5703125" style="57" customWidth="1"/>
    <col min="10746" max="10746" width="8.85546875" style="57" customWidth="1"/>
    <col min="10747" max="10747" width="7.140625" style="57" customWidth="1"/>
    <col min="10748" max="10748" width="9" style="57" customWidth="1"/>
    <col min="10749" max="10749" width="8.7109375" style="57" customWidth="1"/>
    <col min="10750" max="10750" width="6.5703125" style="57" customWidth="1"/>
    <col min="10751" max="10751" width="8.140625" style="57" customWidth="1"/>
    <col min="10752" max="10752" width="7.5703125" style="57" customWidth="1"/>
    <col min="10753" max="10753" width="7" style="57" customWidth="1"/>
    <col min="10754" max="10755" width="8.7109375" style="57" customWidth="1"/>
    <col min="10756" max="10756" width="7.28515625" style="57" customWidth="1"/>
    <col min="10757" max="10757" width="8.140625" style="57" customWidth="1"/>
    <col min="10758" max="10758" width="8.7109375" style="57" customWidth="1"/>
    <col min="10759" max="10759" width="6.42578125" style="57" customWidth="1"/>
    <col min="10760" max="10761" width="9.28515625" style="57" customWidth="1"/>
    <col min="10762" max="10762" width="6.42578125" style="57" customWidth="1"/>
    <col min="10763" max="10764" width="9.5703125" style="57" customWidth="1"/>
    <col min="10765" max="10765" width="6.42578125" style="57" customWidth="1"/>
    <col min="10766" max="10767" width="9.5703125" style="57" customWidth="1"/>
    <col min="10768" max="10768" width="6.7109375" style="57" customWidth="1"/>
    <col min="10769" max="10771" width="9.140625" style="57"/>
    <col min="10772" max="10772" width="10.85546875" style="57" bestFit="1" customWidth="1"/>
    <col min="10773" max="10993" width="9.140625" style="57"/>
    <col min="10994" max="10994" width="18.7109375" style="57" customWidth="1"/>
    <col min="10995" max="10996" width="9.42578125" style="57" customWidth="1"/>
    <col min="10997" max="10997" width="7.7109375" style="57" customWidth="1"/>
    <col min="10998" max="10998" width="9.28515625" style="57" customWidth="1"/>
    <col min="10999" max="10999" width="9.85546875" style="57" customWidth="1"/>
    <col min="11000" max="11000" width="7.140625" style="57" customWidth="1"/>
    <col min="11001" max="11001" width="8.5703125" style="57" customWidth="1"/>
    <col min="11002" max="11002" width="8.85546875" style="57" customWidth="1"/>
    <col min="11003" max="11003" width="7.140625" style="57" customWidth="1"/>
    <col min="11004" max="11004" width="9" style="57" customWidth="1"/>
    <col min="11005" max="11005" width="8.7109375" style="57" customWidth="1"/>
    <col min="11006" max="11006" width="6.5703125" style="57" customWidth="1"/>
    <col min="11007" max="11007" width="8.140625" style="57" customWidth="1"/>
    <col min="11008" max="11008" width="7.5703125" style="57" customWidth="1"/>
    <col min="11009" max="11009" width="7" style="57" customWidth="1"/>
    <col min="11010" max="11011" width="8.7109375" style="57" customWidth="1"/>
    <col min="11012" max="11012" width="7.28515625" style="57" customWidth="1"/>
    <col min="11013" max="11013" width="8.140625" style="57" customWidth="1"/>
    <col min="11014" max="11014" width="8.7109375" style="57" customWidth="1"/>
    <col min="11015" max="11015" width="6.42578125" style="57" customWidth="1"/>
    <col min="11016" max="11017" width="9.28515625" style="57" customWidth="1"/>
    <col min="11018" max="11018" width="6.42578125" style="57" customWidth="1"/>
    <col min="11019" max="11020" width="9.5703125" style="57" customWidth="1"/>
    <col min="11021" max="11021" width="6.42578125" style="57" customWidth="1"/>
    <col min="11022" max="11023" width="9.5703125" style="57" customWidth="1"/>
    <col min="11024" max="11024" width="6.7109375" style="57" customWidth="1"/>
    <col min="11025" max="11027" width="9.140625" style="57"/>
    <col min="11028" max="11028" width="10.85546875" style="57" bestFit="1" customWidth="1"/>
    <col min="11029" max="11249" width="9.140625" style="57"/>
    <col min="11250" max="11250" width="18.7109375" style="57" customWidth="1"/>
    <col min="11251" max="11252" width="9.42578125" style="57" customWidth="1"/>
    <col min="11253" max="11253" width="7.7109375" style="57" customWidth="1"/>
    <col min="11254" max="11254" width="9.28515625" style="57" customWidth="1"/>
    <col min="11255" max="11255" width="9.85546875" style="57" customWidth="1"/>
    <col min="11256" max="11256" width="7.140625" style="57" customWidth="1"/>
    <col min="11257" max="11257" width="8.5703125" style="57" customWidth="1"/>
    <col min="11258" max="11258" width="8.85546875" style="57" customWidth="1"/>
    <col min="11259" max="11259" width="7.140625" style="57" customWidth="1"/>
    <col min="11260" max="11260" width="9" style="57" customWidth="1"/>
    <col min="11261" max="11261" width="8.7109375" style="57" customWidth="1"/>
    <col min="11262" max="11262" width="6.5703125" style="57" customWidth="1"/>
    <col min="11263" max="11263" width="8.140625" style="57" customWidth="1"/>
    <col min="11264" max="11264" width="7.5703125" style="57" customWidth="1"/>
    <col min="11265" max="11265" width="7" style="57" customWidth="1"/>
    <col min="11266" max="11267" width="8.7109375" style="57" customWidth="1"/>
    <col min="11268" max="11268" width="7.28515625" style="57" customWidth="1"/>
    <col min="11269" max="11269" width="8.140625" style="57" customWidth="1"/>
    <col min="11270" max="11270" width="8.7109375" style="57" customWidth="1"/>
    <col min="11271" max="11271" width="6.42578125" style="57" customWidth="1"/>
    <col min="11272" max="11273" width="9.28515625" style="57" customWidth="1"/>
    <col min="11274" max="11274" width="6.42578125" style="57" customWidth="1"/>
    <col min="11275" max="11276" width="9.5703125" style="57" customWidth="1"/>
    <col min="11277" max="11277" width="6.42578125" style="57" customWidth="1"/>
    <col min="11278" max="11279" width="9.5703125" style="57" customWidth="1"/>
    <col min="11280" max="11280" width="6.7109375" style="57" customWidth="1"/>
    <col min="11281" max="11283" width="9.140625" style="57"/>
    <col min="11284" max="11284" width="10.85546875" style="57" bestFit="1" customWidth="1"/>
    <col min="11285" max="11505" width="9.140625" style="57"/>
    <col min="11506" max="11506" width="18.7109375" style="57" customWidth="1"/>
    <col min="11507" max="11508" width="9.42578125" style="57" customWidth="1"/>
    <col min="11509" max="11509" width="7.7109375" style="57" customWidth="1"/>
    <col min="11510" max="11510" width="9.28515625" style="57" customWidth="1"/>
    <col min="11511" max="11511" width="9.85546875" style="57" customWidth="1"/>
    <col min="11512" max="11512" width="7.140625" style="57" customWidth="1"/>
    <col min="11513" max="11513" width="8.5703125" style="57" customWidth="1"/>
    <col min="11514" max="11514" width="8.85546875" style="57" customWidth="1"/>
    <col min="11515" max="11515" width="7.140625" style="57" customWidth="1"/>
    <col min="11516" max="11516" width="9" style="57" customWidth="1"/>
    <col min="11517" max="11517" width="8.7109375" style="57" customWidth="1"/>
    <col min="11518" max="11518" width="6.5703125" style="57" customWidth="1"/>
    <col min="11519" max="11519" width="8.140625" style="57" customWidth="1"/>
    <col min="11520" max="11520" width="7.5703125" style="57" customWidth="1"/>
    <col min="11521" max="11521" width="7" style="57" customWidth="1"/>
    <col min="11522" max="11523" width="8.7109375" style="57" customWidth="1"/>
    <col min="11524" max="11524" width="7.28515625" style="57" customWidth="1"/>
    <col min="11525" max="11525" width="8.140625" style="57" customWidth="1"/>
    <col min="11526" max="11526" width="8.7109375" style="57" customWidth="1"/>
    <col min="11527" max="11527" width="6.42578125" style="57" customWidth="1"/>
    <col min="11528" max="11529" width="9.28515625" style="57" customWidth="1"/>
    <col min="11530" max="11530" width="6.42578125" style="57" customWidth="1"/>
    <col min="11531" max="11532" width="9.5703125" style="57" customWidth="1"/>
    <col min="11533" max="11533" width="6.42578125" style="57" customWidth="1"/>
    <col min="11534" max="11535" width="9.5703125" style="57" customWidth="1"/>
    <col min="11536" max="11536" width="6.7109375" style="57" customWidth="1"/>
    <col min="11537" max="11539" width="9.140625" style="57"/>
    <col min="11540" max="11540" width="10.85546875" style="57" bestFit="1" customWidth="1"/>
    <col min="11541" max="11761" width="9.140625" style="57"/>
    <col min="11762" max="11762" width="18.7109375" style="57" customWidth="1"/>
    <col min="11763" max="11764" width="9.42578125" style="57" customWidth="1"/>
    <col min="11765" max="11765" width="7.7109375" style="57" customWidth="1"/>
    <col min="11766" max="11766" width="9.28515625" style="57" customWidth="1"/>
    <col min="11767" max="11767" width="9.85546875" style="57" customWidth="1"/>
    <col min="11768" max="11768" width="7.140625" style="57" customWidth="1"/>
    <col min="11769" max="11769" width="8.5703125" style="57" customWidth="1"/>
    <col min="11770" max="11770" width="8.85546875" style="57" customWidth="1"/>
    <col min="11771" max="11771" width="7.140625" style="57" customWidth="1"/>
    <col min="11772" max="11772" width="9" style="57" customWidth="1"/>
    <col min="11773" max="11773" width="8.7109375" style="57" customWidth="1"/>
    <col min="11774" max="11774" width="6.5703125" style="57" customWidth="1"/>
    <col min="11775" max="11775" width="8.140625" style="57" customWidth="1"/>
    <col min="11776" max="11776" width="7.5703125" style="57" customWidth="1"/>
    <col min="11777" max="11777" width="7" style="57" customWidth="1"/>
    <col min="11778" max="11779" width="8.7109375" style="57" customWidth="1"/>
    <col min="11780" max="11780" width="7.28515625" style="57" customWidth="1"/>
    <col min="11781" max="11781" width="8.140625" style="57" customWidth="1"/>
    <col min="11782" max="11782" width="8.7109375" style="57" customWidth="1"/>
    <col min="11783" max="11783" width="6.42578125" style="57" customWidth="1"/>
    <col min="11784" max="11785" width="9.28515625" style="57" customWidth="1"/>
    <col min="11786" max="11786" width="6.42578125" style="57" customWidth="1"/>
    <col min="11787" max="11788" width="9.5703125" style="57" customWidth="1"/>
    <col min="11789" max="11789" width="6.42578125" style="57" customWidth="1"/>
    <col min="11790" max="11791" width="9.5703125" style="57" customWidth="1"/>
    <col min="11792" max="11792" width="6.7109375" style="57" customWidth="1"/>
    <col min="11793" max="11795" width="9.140625" style="57"/>
    <col min="11796" max="11796" width="10.85546875" style="57" bestFit="1" customWidth="1"/>
    <col min="11797" max="12017" width="9.140625" style="57"/>
    <col min="12018" max="12018" width="18.7109375" style="57" customWidth="1"/>
    <col min="12019" max="12020" width="9.42578125" style="57" customWidth="1"/>
    <col min="12021" max="12021" width="7.7109375" style="57" customWidth="1"/>
    <col min="12022" max="12022" width="9.28515625" style="57" customWidth="1"/>
    <col min="12023" max="12023" width="9.85546875" style="57" customWidth="1"/>
    <col min="12024" max="12024" width="7.140625" style="57" customWidth="1"/>
    <col min="12025" max="12025" width="8.5703125" style="57" customWidth="1"/>
    <col min="12026" max="12026" width="8.85546875" style="57" customWidth="1"/>
    <col min="12027" max="12027" width="7.140625" style="57" customWidth="1"/>
    <col min="12028" max="12028" width="9" style="57" customWidth="1"/>
    <col min="12029" max="12029" width="8.7109375" style="57" customWidth="1"/>
    <col min="12030" max="12030" width="6.5703125" style="57" customWidth="1"/>
    <col min="12031" max="12031" width="8.140625" style="57" customWidth="1"/>
    <col min="12032" max="12032" width="7.5703125" style="57" customWidth="1"/>
    <col min="12033" max="12033" width="7" style="57" customWidth="1"/>
    <col min="12034" max="12035" width="8.7109375" style="57" customWidth="1"/>
    <col min="12036" max="12036" width="7.28515625" style="57" customWidth="1"/>
    <col min="12037" max="12037" width="8.140625" style="57" customWidth="1"/>
    <col min="12038" max="12038" width="8.7109375" style="57" customWidth="1"/>
    <col min="12039" max="12039" width="6.42578125" style="57" customWidth="1"/>
    <col min="12040" max="12041" width="9.28515625" style="57" customWidth="1"/>
    <col min="12042" max="12042" width="6.42578125" style="57" customWidth="1"/>
    <col min="12043" max="12044" width="9.5703125" style="57" customWidth="1"/>
    <col min="12045" max="12045" width="6.42578125" style="57" customWidth="1"/>
    <col min="12046" max="12047" width="9.5703125" style="57" customWidth="1"/>
    <col min="12048" max="12048" width="6.7109375" style="57" customWidth="1"/>
    <col min="12049" max="12051" width="9.140625" style="57"/>
    <col min="12052" max="12052" width="10.85546875" style="57" bestFit="1" customWidth="1"/>
    <col min="12053" max="12273" width="9.140625" style="57"/>
    <col min="12274" max="12274" width="18.7109375" style="57" customWidth="1"/>
    <col min="12275" max="12276" width="9.42578125" style="57" customWidth="1"/>
    <col min="12277" max="12277" width="7.7109375" style="57" customWidth="1"/>
    <col min="12278" max="12278" width="9.28515625" style="57" customWidth="1"/>
    <col min="12279" max="12279" width="9.85546875" style="57" customWidth="1"/>
    <col min="12280" max="12280" width="7.140625" style="57" customWidth="1"/>
    <col min="12281" max="12281" width="8.5703125" style="57" customWidth="1"/>
    <col min="12282" max="12282" width="8.85546875" style="57" customWidth="1"/>
    <col min="12283" max="12283" width="7.140625" style="57" customWidth="1"/>
    <col min="12284" max="12284" width="9" style="57" customWidth="1"/>
    <col min="12285" max="12285" width="8.7109375" style="57" customWidth="1"/>
    <col min="12286" max="12286" width="6.5703125" style="57" customWidth="1"/>
    <col min="12287" max="12287" width="8.140625" style="57" customWidth="1"/>
    <col min="12288" max="12288" width="7.5703125" style="57" customWidth="1"/>
    <col min="12289" max="12289" width="7" style="57" customWidth="1"/>
    <col min="12290" max="12291" width="8.7109375" style="57" customWidth="1"/>
    <col min="12292" max="12292" width="7.28515625" style="57" customWidth="1"/>
    <col min="12293" max="12293" width="8.140625" style="57" customWidth="1"/>
    <col min="12294" max="12294" width="8.7109375" style="57" customWidth="1"/>
    <col min="12295" max="12295" width="6.42578125" style="57" customWidth="1"/>
    <col min="12296" max="12297" width="9.28515625" style="57" customWidth="1"/>
    <col min="12298" max="12298" width="6.42578125" style="57" customWidth="1"/>
    <col min="12299" max="12300" width="9.5703125" style="57" customWidth="1"/>
    <col min="12301" max="12301" width="6.42578125" style="57" customWidth="1"/>
    <col min="12302" max="12303" width="9.5703125" style="57" customWidth="1"/>
    <col min="12304" max="12304" width="6.7109375" style="57" customWidth="1"/>
    <col min="12305" max="12307" width="9.140625" style="57"/>
    <col min="12308" max="12308" width="10.85546875" style="57" bestFit="1" customWidth="1"/>
    <col min="12309" max="12529" width="9.140625" style="57"/>
    <col min="12530" max="12530" width="18.7109375" style="57" customWidth="1"/>
    <col min="12531" max="12532" width="9.42578125" style="57" customWidth="1"/>
    <col min="12533" max="12533" width="7.7109375" style="57" customWidth="1"/>
    <col min="12534" max="12534" width="9.28515625" style="57" customWidth="1"/>
    <col min="12535" max="12535" width="9.85546875" style="57" customWidth="1"/>
    <col min="12536" max="12536" width="7.140625" style="57" customWidth="1"/>
    <col min="12537" max="12537" width="8.5703125" style="57" customWidth="1"/>
    <col min="12538" max="12538" width="8.85546875" style="57" customWidth="1"/>
    <col min="12539" max="12539" width="7.140625" style="57" customWidth="1"/>
    <col min="12540" max="12540" width="9" style="57" customWidth="1"/>
    <col min="12541" max="12541" width="8.7109375" style="57" customWidth="1"/>
    <col min="12542" max="12542" width="6.5703125" style="57" customWidth="1"/>
    <col min="12543" max="12543" width="8.140625" style="57" customWidth="1"/>
    <col min="12544" max="12544" width="7.5703125" style="57" customWidth="1"/>
    <col min="12545" max="12545" width="7" style="57" customWidth="1"/>
    <col min="12546" max="12547" width="8.7109375" style="57" customWidth="1"/>
    <col min="12548" max="12548" width="7.28515625" style="57" customWidth="1"/>
    <col min="12549" max="12549" width="8.140625" style="57" customWidth="1"/>
    <col min="12550" max="12550" width="8.7109375" style="57" customWidth="1"/>
    <col min="12551" max="12551" width="6.42578125" style="57" customWidth="1"/>
    <col min="12552" max="12553" width="9.28515625" style="57" customWidth="1"/>
    <col min="12554" max="12554" width="6.42578125" style="57" customWidth="1"/>
    <col min="12555" max="12556" width="9.5703125" style="57" customWidth="1"/>
    <col min="12557" max="12557" width="6.42578125" style="57" customWidth="1"/>
    <col min="12558" max="12559" width="9.5703125" style="57" customWidth="1"/>
    <col min="12560" max="12560" width="6.7109375" style="57" customWidth="1"/>
    <col min="12561" max="12563" width="9.140625" style="57"/>
    <col min="12564" max="12564" width="10.85546875" style="57" bestFit="1" customWidth="1"/>
    <col min="12565" max="12785" width="9.140625" style="57"/>
    <col min="12786" max="12786" width="18.7109375" style="57" customWidth="1"/>
    <col min="12787" max="12788" width="9.42578125" style="57" customWidth="1"/>
    <col min="12789" max="12789" width="7.7109375" style="57" customWidth="1"/>
    <col min="12790" max="12790" width="9.28515625" style="57" customWidth="1"/>
    <col min="12791" max="12791" width="9.85546875" style="57" customWidth="1"/>
    <col min="12792" max="12792" width="7.140625" style="57" customWidth="1"/>
    <col min="12793" max="12793" width="8.5703125" style="57" customWidth="1"/>
    <col min="12794" max="12794" width="8.85546875" style="57" customWidth="1"/>
    <col min="12795" max="12795" width="7.140625" style="57" customWidth="1"/>
    <col min="12796" max="12796" width="9" style="57" customWidth="1"/>
    <col min="12797" max="12797" width="8.7109375" style="57" customWidth="1"/>
    <col min="12798" max="12798" width="6.5703125" style="57" customWidth="1"/>
    <col min="12799" max="12799" width="8.140625" style="57" customWidth="1"/>
    <col min="12800" max="12800" width="7.5703125" style="57" customWidth="1"/>
    <col min="12801" max="12801" width="7" style="57" customWidth="1"/>
    <col min="12802" max="12803" width="8.7109375" style="57" customWidth="1"/>
    <col min="12804" max="12804" width="7.28515625" style="57" customWidth="1"/>
    <col min="12805" max="12805" width="8.140625" style="57" customWidth="1"/>
    <col min="12806" max="12806" width="8.7109375" style="57" customWidth="1"/>
    <col min="12807" max="12807" width="6.42578125" style="57" customWidth="1"/>
    <col min="12808" max="12809" width="9.28515625" style="57" customWidth="1"/>
    <col min="12810" max="12810" width="6.42578125" style="57" customWidth="1"/>
    <col min="12811" max="12812" width="9.5703125" style="57" customWidth="1"/>
    <col min="12813" max="12813" width="6.42578125" style="57" customWidth="1"/>
    <col min="12814" max="12815" width="9.5703125" style="57" customWidth="1"/>
    <col min="12816" max="12816" width="6.7109375" style="57" customWidth="1"/>
    <col min="12817" max="12819" width="9.140625" style="57"/>
    <col min="12820" max="12820" width="10.85546875" style="57" bestFit="1" customWidth="1"/>
    <col min="12821" max="13041" width="9.140625" style="57"/>
    <col min="13042" max="13042" width="18.7109375" style="57" customWidth="1"/>
    <col min="13043" max="13044" width="9.42578125" style="57" customWidth="1"/>
    <col min="13045" max="13045" width="7.7109375" style="57" customWidth="1"/>
    <col min="13046" max="13046" width="9.28515625" style="57" customWidth="1"/>
    <col min="13047" max="13047" width="9.85546875" style="57" customWidth="1"/>
    <col min="13048" max="13048" width="7.140625" style="57" customWidth="1"/>
    <col min="13049" max="13049" width="8.5703125" style="57" customWidth="1"/>
    <col min="13050" max="13050" width="8.85546875" style="57" customWidth="1"/>
    <col min="13051" max="13051" width="7.140625" style="57" customWidth="1"/>
    <col min="13052" max="13052" width="9" style="57" customWidth="1"/>
    <col min="13053" max="13053" width="8.7109375" style="57" customWidth="1"/>
    <col min="13054" max="13054" width="6.5703125" style="57" customWidth="1"/>
    <col min="13055" max="13055" width="8.140625" style="57" customWidth="1"/>
    <col min="13056" max="13056" width="7.5703125" style="57" customWidth="1"/>
    <col min="13057" max="13057" width="7" style="57" customWidth="1"/>
    <col min="13058" max="13059" width="8.7109375" style="57" customWidth="1"/>
    <col min="13060" max="13060" width="7.28515625" style="57" customWidth="1"/>
    <col min="13061" max="13061" width="8.140625" style="57" customWidth="1"/>
    <col min="13062" max="13062" width="8.7109375" style="57" customWidth="1"/>
    <col min="13063" max="13063" width="6.42578125" style="57" customWidth="1"/>
    <col min="13064" max="13065" width="9.28515625" style="57" customWidth="1"/>
    <col min="13066" max="13066" width="6.42578125" style="57" customWidth="1"/>
    <col min="13067" max="13068" width="9.5703125" style="57" customWidth="1"/>
    <col min="13069" max="13069" width="6.42578125" style="57" customWidth="1"/>
    <col min="13070" max="13071" width="9.5703125" style="57" customWidth="1"/>
    <col min="13072" max="13072" width="6.7109375" style="57" customWidth="1"/>
    <col min="13073" max="13075" width="9.140625" style="57"/>
    <col min="13076" max="13076" width="10.85546875" style="57" bestFit="1" customWidth="1"/>
    <col min="13077" max="13297" width="9.140625" style="57"/>
    <col min="13298" max="13298" width="18.7109375" style="57" customWidth="1"/>
    <col min="13299" max="13300" width="9.42578125" style="57" customWidth="1"/>
    <col min="13301" max="13301" width="7.7109375" style="57" customWidth="1"/>
    <col min="13302" max="13302" width="9.28515625" style="57" customWidth="1"/>
    <col min="13303" max="13303" width="9.85546875" style="57" customWidth="1"/>
    <col min="13304" max="13304" width="7.140625" style="57" customWidth="1"/>
    <col min="13305" max="13305" width="8.5703125" style="57" customWidth="1"/>
    <col min="13306" max="13306" width="8.85546875" style="57" customWidth="1"/>
    <col min="13307" max="13307" width="7.140625" style="57" customWidth="1"/>
    <col min="13308" max="13308" width="9" style="57" customWidth="1"/>
    <col min="13309" max="13309" width="8.7109375" style="57" customWidth="1"/>
    <col min="13310" max="13310" width="6.5703125" style="57" customWidth="1"/>
    <col min="13311" max="13311" width="8.140625" style="57" customWidth="1"/>
    <col min="13312" max="13312" width="7.5703125" style="57" customWidth="1"/>
    <col min="13313" max="13313" width="7" style="57" customWidth="1"/>
    <col min="13314" max="13315" width="8.7109375" style="57" customWidth="1"/>
    <col min="13316" max="13316" width="7.28515625" style="57" customWidth="1"/>
    <col min="13317" max="13317" width="8.140625" style="57" customWidth="1"/>
    <col min="13318" max="13318" width="8.7109375" style="57" customWidth="1"/>
    <col min="13319" max="13319" width="6.42578125" style="57" customWidth="1"/>
    <col min="13320" max="13321" width="9.28515625" style="57" customWidth="1"/>
    <col min="13322" max="13322" width="6.42578125" style="57" customWidth="1"/>
    <col min="13323" max="13324" width="9.5703125" style="57" customWidth="1"/>
    <col min="13325" max="13325" width="6.42578125" style="57" customWidth="1"/>
    <col min="13326" max="13327" width="9.5703125" style="57" customWidth="1"/>
    <col min="13328" max="13328" width="6.7109375" style="57" customWidth="1"/>
    <col min="13329" max="13331" width="9.140625" style="57"/>
    <col min="13332" max="13332" width="10.85546875" style="57" bestFit="1" customWidth="1"/>
    <col min="13333" max="13553" width="9.140625" style="57"/>
    <col min="13554" max="13554" width="18.7109375" style="57" customWidth="1"/>
    <col min="13555" max="13556" width="9.42578125" style="57" customWidth="1"/>
    <col min="13557" max="13557" width="7.7109375" style="57" customWidth="1"/>
    <col min="13558" max="13558" width="9.28515625" style="57" customWidth="1"/>
    <col min="13559" max="13559" width="9.85546875" style="57" customWidth="1"/>
    <col min="13560" max="13560" width="7.140625" style="57" customWidth="1"/>
    <col min="13561" max="13561" width="8.5703125" style="57" customWidth="1"/>
    <col min="13562" max="13562" width="8.85546875" style="57" customWidth="1"/>
    <col min="13563" max="13563" width="7.140625" style="57" customWidth="1"/>
    <col min="13564" max="13564" width="9" style="57" customWidth="1"/>
    <col min="13565" max="13565" width="8.7109375" style="57" customWidth="1"/>
    <col min="13566" max="13566" width="6.5703125" style="57" customWidth="1"/>
    <col min="13567" max="13567" width="8.140625" style="57" customWidth="1"/>
    <col min="13568" max="13568" width="7.5703125" style="57" customWidth="1"/>
    <col min="13569" max="13569" width="7" style="57" customWidth="1"/>
    <col min="13570" max="13571" width="8.7109375" style="57" customWidth="1"/>
    <col min="13572" max="13572" width="7.28515625" style="57" customWidth="1"/>
    <col min="13573" max="13573" width="8.140625" style="57" customWidth="1"/>
    <col min="13574" max="13574" width="8.7109375" style="57" customWidth="1"/>
    <col min="13575" max="13575" width="6.42578125" style="57" customWidth="1"/>
    <col min="13576" max="13577" width="9.28515625" style="57" customWidth="1"/>
    <col min="13578" max="13578" width="6.42578125" style="57" customWidth="1"/>
    <col min="13579" max="13580" width="9.5703125" style="57" customWidth="1"/>
    <col min="13581" max="13581" width="6.42578125" style="57" customWidth="1"/>
    <col min="13582" max="13583" width="9.5703125" style="57" customWidth="1"/>
    <col min="13584" max="13584" width="6.7109375" style="57" customWidth="1"/>
    <col min="13585" max="13587" width="9.140625" style="57"/>
    <col min="13588" max="13588" width="10.85546875" style="57" bestFit="1" customWidth="1"/>
    <col min="13589" max="13809" width="9.140625" style="57"/>
    <col min="13810" max="13810" width="18.7109375" style="57" customWidth="1"/>
    <col min="13811" max="13812" width="9.42578125" style="57" customWidth="1"/>
    <col min="13813" max="13813" width="7.7109375" style="57" customWidth="1"/>
    <col min="13814" max="13814" width="9.28515625" style="57" customWidth="1"/>
    <col min="13815" max="13815" width="9.85546875" style="57" customWidth="1"/>
    <col min="13816" max="13816" width="7.140625" style="57" customWidth="1"/>
    <col min="13817" max="13817" width="8.5703125" style="57" customWidth="1"/>
    <col min="13818" max="13818" width="8.85546875" style="57" customWidth="1"/>
    <col min="13819" max="13819" width="7.140625" style="57" customWidth="1"/>
    <col min="13820" max="13820" width="9" style="57" customWidth="1"/>
    <col min="13821" max="13821" width="8.7109375" style="57" customWidth="1"/>
    <col min="13822" max="13822" width="6.5703125" style="57" customWidth="1"/>
    <col min="13823" max="13823" width="8.140625" style="57" customWidth="1"/>
    <col min="13824" max="13824" width="7.5703125" style="57" customWidth="1"/>
    <col min="13825" max="13825" width="7" style="57" customWidth="1"/>
    <col min="13826" max="13827" width="8.7109375" style="57" customWidth="1"/>
    <col min="13828" max="13828" width="7.28515625" style="57" customWidth="1"/>
    <col min="13829" max="13829" width="8.140625" style="57" customWidth="1"/>
    <col min="13830" max="13830" width="8.7109375" style="57" customWidth="1"/>
    <col min="13831" max="13831" width="6.42578125" style="57" customWidth="1"/>
    <col min="13832" max="13833" width="9.28515625" style="57" customWidth="1"/>
    <col min="13834" max="13834" width="6.42578125" style="57" customWidth="1"/>
    <col min="13835" max="13836" width="9.5703125" style="57" customWidth="1"/>
    <col min="13837" max="13837" width="6.42578125" style="57" customWidth="1"/>
    <col min="13838" max="13839" width="9.5703125" style="57" customWidth="1"/>
    <col min="13840" max="13840" width="6.7109375" style="57" customWidth="1"/>
    <col min="13841" max="13843" width="9.140625" style="57"/>
    <col min="13844" max="13844" width="10.85546875" style="57" bestFit="1" customWidth="1"/>
    <col min="13845" max="14065" width="9.140625" style="57"/>
    <col min="14066" max="14066" width="18.7109375" style="57" customWidth="1"/>
    <col min="14067" max="14068" width="9.42578125" style="57" customWidth="1"/>
    <col min="14069" max="14069" width="7.7109375" style="57" customWidth="1"/>
    <col min="14070" max="14070" width="9.28515625" style="57" customWidth="1"/>
    <col min="14071" max="14071" width="9.85546875" style="57" customWidth="1"/>
    <col min="14072" max="14072" width="7.140625" style="57" customWidth="1"/>
    <col min="14073" max="14073" width="8.5703125" style="57" customWidth="1"/>
    <col min="14074" max="14074" width="8.85546875" style="57" customWidth="1"/>
    <col min="14075" max="14075" width="7.140625" style="57" customWidth="1"/>
    <col min="14076" max="14076" width="9" style="57" customWidth="1"/>
    <col min="14077" max="14077" width="8.7109375" style="57" customWidth="1"/>
    <col min="14078" max="14078" width="6.5703125" style="57" customWidth="1"/>
    <col min="14079" max="14079" width="8.140625" style="57" customWidth="1"/>
    <col min="14080" max="14080" width="7.5703125" style="57" customWidth="1"/>
    <col min="14081" max="14081" width="7" style="57" customWidth="1"/>
    <col min="14082" max="14083" width="8.7109375" style="57" customWidth="1"/>
    <col min="14084" max="14084" width="7.28515625" style="57" customWidth="1"/>
    <col min="14085" max="14085" width="8.140625" style="57" customWidth="1"/>
    <col min="14086" max="14086" width="8.7109375" style="57" customWidth="1"/>
    <col min="14087" max="14087" width="6.42578125" style="57" customWidth="1"/>
    <col min="14088" max="14089" width="9.28515625" style="57" customWidth="1"/>
    <col min="14090" max="14090" width="6.42578125" style="57" customWidth="1"/>
    <col min="14091" max="14092" width="9.5703125" style="57" customWidth="1"/>
    <col min="14093" max="14093" width="6.42578125" style="57" customWidth="1"/>
    <col min="14094" max="14095" width="9.5703125" style="57" customWidth="1"/>
    <col min="14096" max="14096" width="6.7109375" style="57" customWidth="1"/>
    <col min="14097" max="14099" width="9.140625" style="57"/>
    <col min="14100" max="14100" width="10.85546875" style="57" bestFit="1" customWidth="1"/>
    <col min="14101" max="14321" width="9.140625" style="57"/>
    <col min="14322" max="14322" width="18.7109375" style="57" customWidth="1"/>
    <col min="14323" max="14324" width="9.42578125" style="57" customWidth="1"/>
    <col min="14325" max="14325" width="7.7109375" style="57" customWidth="1"/>
    <col min="14326" max="14326" width="9.28515625" style="57" customWidth="1"/>
    <col min="14327" max="14327" width="9.85546875" style="57" customWidth="1"/>
    <col min="14328" max="14328" width="7.140625" style="57" customWidth="1"/>
    <col min="14329" max="14329" width="8.5703125" style="57" customWidth="1"/>
    <col min="14330" max="14330" width="8.85546875" style="57" customWidth="1"/>
    <col min="14331" max="14331" width="7.140625" style="57" customWidth="1"/>
    <col min="14332" max="14332" width="9" style="57" customWidth="1"/>
    <col min="14333" max="14333" width="8.7109375" style="57" customWidth="1"/>
    <col min="14334" max="14334" width="6.5703125" style="57" customWidth="1"/>
    <col min="14335" max="14335" width="8.140625" style="57" customWidth="1"/>
    <col min="14336" max="14336" width="7.5703125" style="57" customWidth="1"/>
    <col min="14337" max="14337" width="7" style="57" customWidth="1"/>
    <col min="14338" max="14339" width="8.7109375" style="57" customWidth="1"/>
    <col min="14340" max="14340" width="7.28515625" style="57" customWidth="1"/>
    <col min="14341" max="14341" width="8.140625" style="57" customWidth="1"/>
    <col min="14342" max="14342" width="8.7109375" style="57" customWidth="1"/>
    <col min="14343" max="14343" width="6.42578125" style="57" customWidth="1"/>
    <col min="14344" max="14345" width="9.28515625" style="57" customWidth="1"/>
    <col min="14346" max="14346" width="6.42578125" style="57" customWidth="1"/>
    <col min="14347" max="14348" width="9.5703125" style="57" customWidth="1"/>
    <col min="14349" max="14349" width="6.42578125" style="57" customWidth="1"/>
    <col min="14350" max="14351" width="9.5703125" style="57" customWidth="1"/>
    <col min="14352" max="14352" width="6.7109375" style="57" customWidth="1"/>
    <col min="14353" max="14355" width="9.140625" style="57"/>
    <col min="14356" max="14356" width="10.85546875" style="57" bestFit="1" customWidth="1"/>
    <col min="14357" max="14577" width="9.140625" style="57"/>
    <col min="14578" max="14578" width="18.7109375" style="57" customWidth="1"/>
    <col min="14579" max="14580" width="9.42578125" style="57" customWidth="1"/>
    <col min="14581" max="14581" width="7.7109375" style="57" customWidth="1"/>
    <col min="14582" max="14582" width="9.28515625" style="57" customWidth="1"/>
    <col min="14583" max="14583" width="9.85546875" style="57" customWidth="1"/>
    <col min="14584" max="14584" width="7.140625" style="57" customWidth="1"/>
    <col min="14585" max="14585" width="8.5703125" style="57" customWidth="1"/>
    <col min="14586" max="14586" width="8.85546875" style="57" customWidth="1"/>
    <col min="14587" max="14587" width="7.140625" style="57" customWidth="1"/>
    <col min="14588" max="14588" width="9" style="57" customWidth="1"/>
    <col min="14589" max="14589" width="8.7109375" style="57" customWidth="1"/>
    <col min="14590" max="14590" width="6.5703125" style="57" customWidth="1"/>
    <col min="14591" max="14591" width="8.140625" style="57" customWidth="1"/>
    <col min="14592" max="14592" width="7.5703125" style="57" customWidth="1"/>
    <col min="14593" max="14593" width="7" style="57" customWidth="1"/>
    <col min="14594" max="14595" width="8.7109375" style="57" customWidth="1"/>
    <col min="14596" max="14596" width="7.28515625" style="57" customWidth="1"/>
    <col min="14597" max="14597" width="8.140625" style="57" customWidth="1"/>
    <col min="14598" max="14598" width="8.7109375" style="57" customWidth="1"/>
    <col min="14599" max="14599" width="6.42578125" style="57" customWidth="1"/>
    <col min="14600" max="14601" width="9.28515625" style="57" customWidth="1"/>
    <col min="14602" max="14602" width="6.42578125" style="57" customWidth="1"/>
    <col min="14603" max="14604" width="9.5703125" style="57" customWidth="1"/>
    <col min="14605" max="14605" width="6.42578125" style="57" customWidth="1"/>
    <col min="14606" max="14607" width="9.5703125" style="57" customWidth="1"/>
    <col min="14608" max="14608" width="6.7109375" style="57" customWidth="1"/>
    <col min="14609" max="14611" width="9.140625" style="57"/>
    <col min="14612" max="14612" width="10.85546875" style="57" bestFit="1" customWidth="1"/>
    <col min="14613" max="14833" width="9.140625" style="57"/>
    <col min="14834" max="14834" width="18.7109375" style="57" customWidth="1"/>
    <col min="14835" max="14836" width="9.42578125" style="57" customWidth="1"/>
    <col min="14837" max="14837" width="7.7109375" style="57" customWidth="1"/>
    <col min="14838" max="14838" width="9.28515625" style="57" customWidth="1"/>
    <col min="14839" max="14839" width="9.85546875" style="57" customWidth="1"/>
    <col min="14840" max="14840" width="7.140625" style="57" customWidth="1"/>
    <col min="14841" max="14841" width="8.5703125" style="57" customWidth="1"/>
    <col min="14842" max="14842" width="8.85546875" style="57" customWidth="1"/>
    <col min="14843" max="14843" width="7.140625" style="57" customWidth="1"/>
    <col min="14844" max="14844" width="9" style="57" customWidth="1"/>
    <col min="14845" max="14845" width="8.7109375" style="57" customWidth="1"/>
    <col min="14846" max="14846" width="6.5703125" style="57" customWidth="1"/>
    <col min="14847" max="14847" width="8.140625" style="57" customWidth="1"/>
    <col min="14848" max="14848" width="7.5703125" style="57" customWidth="1"/>
    <col min="14849" max="14849" width="7" style="57" customWidth="1"/>
    <col min="14850" max="14851" width="8.7109375" style="57" customWidth="1"/>
    <col min="14852" max="14852" width="7.28515625" style="57" customWidth="1"/>
    <col min="14853" max="14853" width="8.140625" style="57" customWidth="1"/>
    <col min="14854" max="14854" width="8.7109375" style="57" customWidth="1"/>
    <col min="14855" max="14855" width="6.42578125" style="57" customWidth="1"/>
    <col min="14856" max="14857" width="9.28515625" style="57" customWidth="1"/>
    <col min="14858" max="14858" width="6.42578125" style="57" customWidth="1"/>
    <col min="14859" max="14860" width="9.5703125" style="57" customWidth="1"/>
    <col min="14861" max="14861" width="6.42578125" style="57" customWidth="1"/>
    <col min="14862" max="14863" width="9.5703125" style="57" customWidth="1"/>
    <col min="14864" max="14864" width="6.7109375" style="57" customWidth="1"/>
    <col min="14865" max="14867" width="9.140625" style="57"/>
    <col min="14868" max="14868" width="10.85546875" style="57" bestFit="1" customWidth="1"/>
    <col min="14869" max="15089" width="9.140625" style="57"/>
    <col min="15090" max="15090" width="18.7109375" style="57" customWidth="1"/>
    <col min="15091" max="15092" width="9.42578125" style="57" customWidth="1"/>
    <col min="15093" max="15093" width="7.7109375" style="57" customWidth="1"/>
    <col min="15094" max="15094" width="9.28515625" style="57" customWidth="1"/>
    <col min="15095" max="15095" width="9.85546875" style="57" customWidth="1"/>
    <col min="15096" max="15096" width="7.140625" style="57" customWidth="1"/>
    <col min="15097" max="15097" width="8.5703125" style="57" customWidth="1"/>
    <col min="15098" max="15098" width="8.85546875" style="57" customWidth="1"/>
    <col min="15099" max="15099" width="7.140625" style="57" customWidth="1"/>
    <col min="15100" max="15100" width="9" style="57" customWidth="1"/>
    <col min="15101" max="15101" width="8.7109375" style="57" customWidth="1"/>
    <col min="15102" max="15102" width="6.5703125" style="57" customWidth="1"/>
    <col min="15103" max="15103" width="8.140625" style="57" customWidth="1"/>
    <col min="15104" max="15104" width="7.5703125" style="57" customWidth="1"/>
    <col min="15105" max="15105" width="7" style="57" customWidth="1"/>
    <col min="15106" max="15107" width="8.7109375" style="57" customWidth="1"/>
    <col min="15108" max="15108" width="7.28515625" style="57" customWidth="1"/>
    <col min="15109" max="15109" width="8.140625" style="57" customWidth="1"/>
    <col min="15110" max="15110" width="8.7109375" style="57" customWidth="1"/>
    <col min="15111" max="15111" width="6.42578125" style="57" customWidth="1"/>
    <col min="15112" max="15113" width="9.28515625" style="57" customWidth="1"/>
    <col min="15114" max="15114" width="6.42578125" style="57" customWidth="1"/>
    <col min="15115" max="15116" width="9.5703125" style="57" customWidth="1"/>
    <col min="15117" max="15117" width="6.42578125" style="57" customWidth="1"/>
    <col min="15118" max="15119" width="9.5703125" style="57" customWidth="1"/>
    <col min="15120" max="15120" width="6.7109375" style="57" customWidth="1"/>
    <col min="15121" max="15123" width="9.140625" style="57"/>
    <col min="15124" max="15124" width="10.85546875" style="57" bestFit="1" customWidth="1"/>
    <col min="15125" max="15345" width="9.140625" style="57"/>
    <col min="15346" max="15346" width="18.7109375" style="57" customWidth="1"/>
    <col min="15347" max="15348" width="9.42578125" style="57" customWidth="1"/>
    <col min="15349" max="15349" width="7.7109375" style="57" customWidth="1"/>
    <col min="15350" max="15350" width="9.28515625" style="57" customWidth="1"/>
    <col min="15351" max="15351" width="9.85546875" style="57" customWidth="1"/>
    <col min="15352" max="15352" width="7.140625" style="57" customWidth="1"/>
    <col min="15353" max="15353" width="8.5703125" style="57" customWidth="1"/>
    <col min="15354" max="15354" width="8.85546875" style="57" customWidth="1"/>
    <col min="15355" max="15355" width="7.140625" style="57" customWidth="1"/>
    <col min="15356" max="15356" width="9" style="57" customWidth="1"/>
    <col min="15357" max="15357" width="8.7109375" style="57" customWidth="1"/>
    <col min="15358" max="15358" width="6.5703125" style="57" customWidth="1"/>
    <col min="15359" max="15359" width="8.140625" style="57" customWidth="1"/>
    <col min="15360" max="15360" width="7.5703125" style="57" customWidth="1"/>
    <col min="15361" max="15361" width="7" style="57" customWidth="1"/>
    <col min="15362" max="15363" width="8.7109375" style="57" customWidth="1"/>
    <col min="15364" max="15364" width="7.28515625" style="57" customWidth="1"/>
    <col min="15365" max="15365" width="8.140625" style="57" customWidth="1"/>
    <col min="15366" max="15366" width="8.7109375" style="57" customWidth="1"/>
    <col min="15367" max="15367" width="6.42578125" style="57" customWidth="1"/>
    <col min="15368" max="15369" width="9.28515625" style="57" customWidth="1"/>
    <col min="15370" max="15370" width="6.42578125" style="57" customWidth="1"/>
    <col min="15371" max="15372" width="9.5703125" style="57" customWidth="1"/>
    <col min="15373" max="15373" width="6.42578125" style="57" customWidth="1"/>
    <col min="15374" max="15375" width="9.5703125" style="57" customWidth="1"/>
    <col min="15376" max="15376" width="6.7109375" style="57" customWidth="1"/>
    <col min="15377" max="15379" width="9.140625" style="57"/>
    <col min="15380" max="15380" width="10.85546875" style="57" bestFit="1" customWidth="1"/>
    <col min="15381" max="15601" width="9.140625" style="57"/>
    <col min="15602" max="15602" width="18.7109375" style="57" customWidth="1"/>
    <col min="15603" max="15604" width="9.42578125" style="57" customWidth="1"/>
    <col min="15605" max="15605" width="7.7109375" style="57" customWidth="1"/>
    <col min="15606" max="15606" width="9.28515625" style="57" customWidth="1"/>
    <col min="15607" max="15607" width="9.85546875" style="57" customWidth="1"/>
    <col min="15608" max="15608" width="7.140625" style="57" customWidth="1"/>
    <col min="15609" max="15609" width="8.5703125" style="57" customWidth="1"/>
    <col min="15610" max="15610" width="8.85546875" style="57" customWidth="1"/>
    <col min="15611" max="15611" width="7.140625" style="57" customWidth="1"/>
    <col min="15612" max="15612" width="9" style="57" customWidth="1"/>
    <col min="15613" max="15613" width="8.7109375" style="57" customWidth="1"/>
    <col min="15614" max="15614" width="6.5703125" style="57" customWidth="1"/>
    <col min="15615" max="15615" width="8.140625" style="57" customWidth="1"/>
    <col min="15616" max="15616" width="7.5703125" style="57" customWidth="1"/>
    <col min="15617" max="15617" width="7" style="57" customWidth="1"/>
    <col min="15618" max="15619" width="8.7109375" style="57" customWidth="1"/>
    <col min="15620" max="15620" width="7.28515625" style="57" customWidth="1"/>
    <col min="15621" max="15621" width="8.140625" style="57" customWidth="1"/>
    <col min="15622" max="15622" width="8.7109375" style="57" customWidth="1"/>
    <col min="15623" max="15623" width="6.42578125" style="57" customWidth="1"/>
    <col min="15624" max="15625" width="9.28515625" style="57" customWidth="1"/>
    <col min="15626" max="15626" width="6.42578125" style="57" customWidth="1"/>
    <col min="15627" max="15628" width="9.5703125" style="57" customWidth="1"/>
    <col min="15629" max="15629" width="6.42578125" style="57" customWidth="1"/>
    <col min="15630" max="15631" width="9.5703125" style="57" customWidth="1"/>
    <col min="15632" max="15632" width="6.7109375" style="57" customWidth="1"/>
    <col min="15633" max="15635" width="9.140625" style="57"/>
    <col min="15636" max="15636" width="10.85546875" style="57" bestFit="1" customWidth="1"/>
    <col min="15637" max="15857" width="9.140625" style="57"/>
    <col min="15858" max="15858" width="18.7109375" style="57" customWidth="1"/>
    <col min="15859" max="15860" width="9.42578125" style="57" customWidth="1"/>
    <col min="15861" max="15861" width="7.7109375" style="57" customWidth="1"/>
    <col min="15862" max="15862" width="9.28515625" style="57" customWidth="1"/>
    <col min="15863" max="15863" width="9.85546875" style="57" customWidth="1"/>
    <col min="15864" max="15864" width="7.140625" style="57" customWidth="1"/>
    <col min="15865" max="15865" width="8.5703125" style="57" customWidth="1"/>
    <col min="15866" max="15866" width="8.85546875" style="57" customWidth="1"/>
    <col min="15867" max="15867" width="7.140625" style="57" customWidth="1"/>
    <col min="15868" max="15868" width="9" style="57" customWidth="1"/>
    <col min="15869" max="15869" width="8.7109375" style="57" customWidth="1"/>
    <col min="15870" max="15870" width="6.5703125" style="57" customWidth="1"/>
    <col min="15871" max="15871" width="8.140625" style="57" customWidth="1"/>
    <col min="15872" max="15872" width="7.5703125" style="57" customWidth="1"/>
    <col min="15873" max="15873" width="7" style="57" customWidth="1"/>
    <col min="15874" max="15875" width="8.7109375" style="57" customWidth="1"/>
    <col min="15876" max="15876" width="7.28515625" style="57" customWidth="1"/>
    <col min="15877" max="15877" width="8.140625" style="57" customWidth="1"/>
    <col min="15878" max="15878" width="8.7109375" style="57" customWidth="1"/>
    <col min="15879" max="15879" width="6.42578125" style="57" customWidth="1"/>
    <col min="15880" max="15881" width="9.28515625" style="57" customWidth="1"/>
    <col min="15882" max="15882" width="6.42578125" style="57" customWidth="1"/>
    <col min="15883" max="15884" width="9.5703125" style="57" customWidth="1"/>
    <col min="15885" max="15885" width="6.42578125" style="57" customWidth="1"/>
    <col min="15886" max="15887" width="9.5703125" style="57" customWidth="1"/>
    <col min="15888" max="15888" width="6.7109375" style="57" customWidth="1"/>
    <col min="15889" max="15891" width="9.140625" style="57"/>
    <col min="15892" max="15892" width="10.85546875" style="57" bestFit="1" customWidth="1"/>
    <col min="15893" max="16113" width="9.140625" style="57"/>
    <col min="16114" max="16114" width="18.7109375" style="57" customWidth="1"/>
    <col min="16115" max="16116" width="9.42578125" style="57" customWidth="1"/>
    <col min="16117" max="16117" width="7.7109375" style="57" customWidth="1"/>
    <col min="16118" max="16118" width="9.28515625" style="57" customWidth="1"/>
    <col min="16119" max="16119" width="9.85546875" style="57" customWidth="1"/>
    <col min="16120" max="16120" width="7.140625" style="57" customWidth="1"/>
    <col min="16121" max="16121" width="8.5703125" style="57" customWidth="1"/>
    <col min="16122" max="16122" width="8.85546875" style="57" customWidth="1"/>
    <col min="16123" max="16123" width="7.140625" style="57" customWidth="1"/>
    <col min="16124" max="16124" width="9" style="57" customWidth="1"/>
    <col min="16125" max="16125" width="8.7109375" style="57" customWidth="1"/>
    <col min="16126" max="16126" width="6.5703125" style="57" customWidth="1"/>
    <col min="16127" max="16127" width="8.140625" style="57" customWidth="1"/>
    <col min="16128" max="16128" width="7.5703125" style="57" customWidth="1"/>
    <col min="16129" max="16129" width="7" style="57" customWidth="1"/>
    <col min="16130" max="16131" width="8.7109375" style="57" customWidth="1"/>
    <col min="16132" max="16132" width="7.28515625" style="57" customWidth="1"/>
    <col min="16133" max="16133" width="8.140625" style="57" customWidth="1"/>
    <col min="16134" max="16134" width="8.7109375" style="57" customWidth="1"/>
    <col min="16135" max="16135" width="6.42578125" style="57" customWidth="1"/>
    <col min="16136" max="16137" width="9.28515625" style="57" customWidth="1"/>
    <col min="16138" max="16138" width="6.42578125" style="57" customWidth="1"/>
    <col min="16139" max="16140" width="9.5703125" style="57" customWidth="1"/>
    <col min="16141" max="16141" width="6.42578125" style="57" customWidth="1"/>
    <col min="16142" max="16143" width="9.5703125" style="57" customWidth="1"/>
    <col min="16144" max="16144" width="6.7109375" style="57" customWidth="1"/>
    <col min="16145" max="16147" width="9.140625" style="57"/>
    <col min="16148" max="16148" width="10.85546875" style="57" bestFit="1" customWidth="1"/>
    <col min="16149" max="16384" width="9.140625" style="57"/>
  </cols>
  <sheetData>
    <row r="1" spans="1:33" s="45" customFormat="1" ht="72" customHeight="1">
      <c r="A1" s="85"/>
      <c r="B1" s="293" t="s">
        <v>150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08"/>
      <c r="R1" s="208"/>
      <c r="S1" s="153"/>
      <c r="T1" s="153"/>
      <c r="U1" s="153"/>
      <c r="V1" s="153"/>
      <c r="W1" s="134"/>
      <c r="X1" s="134"/>
      <c r="Y1" s="134"/>
      <c r="Z1" s="134"/>
      <c r="AA1" s="134"/>
      <c r="AB1" s="134"/>
      <c r="AC1" s="62"/>
      <c r="AD1" s="62"/>
      <c r="AE1" s="62"/>
      <c r="AF1" s="62"/>
      <c r="AG1" s="62" t="s">
        <v>59</v>
      </c>
    </row>
    <row r="2" spans="1:33" s="45" customFormat="1" ht="13.5" customHeight="1">
      <c r="A2" s="85"/>
      <c r="B2" s="161"/>
      <c r="C2" s="161"/>
      <c r="D2" s="161"/>
      <c r="E2" s="161"/>
      <c r="F2" s="163"/>
      <c r="G2" s="163"/>
      <c r="H2" s="208"/>
      <c r="I2" s="208"/>
      <c r="J2" s="208"/>
      <c r="K2" s="163"/>
      <c r="L2" s="161"/>
      <c r="M2" s="161"/>
      <c r="N2" s="142"/>
      <c r="O2" s="142"/>
      <c r="P2" s="142" t="s">
        <v>11</v>
      </c>
      <c r="Q2" s="142"/>
      <c r="R2" s="142"/>
      <c r="S2" s="41"/>
      <c r="T2" s="42"/>
      <c r="U2" s="294"/>
      <c r="V2" s="294"/>
      <c r="W2" s="43"/>
      <c r="X2" s="42"/>
      <c r="Y2" s="42"/>
      <c r="Z2" s="44"/>
      <c r="AB2" s="46"/>
      <c r="AC2" s="142"/>
      <c r="AD2" s="142"/>
      <c r="AE2" s="142"/>
      <c r="AF2" s="142"/>
      <c r="AG2" s="142" t="s">
        <v>11</v>
      </c>
    </row>
    <row r="3" spans="1:33" s="141" customFormat="1" ht="30.75" customHeight="1">
      <c r="A3" s="289"/>
      <c r="B3" s="277" t="s">
        <v>85</v>
      </c>
      <c r="C3" s="292"/>
      <c r="D3" s="292"/>
      <c r="E3" s="277" t="s">
        <v>12</v>
      </c>
      <c r="F3" s="292"/>
      <c r="G3" s="292"/>
      <c r="H3" s="278" t="s">
        <v>104</v>
      </c>
      <c r="I3" s="292"/>
      <c r="J3" s="292"/>
      <c r="K3" s="277" t="s">
        <v>87</v>
      </c>
      <c r="L3" s="292"/>
      <c r="M3" s="292"/>
      <c r="N3" s="277" t="s">
        <v>15</v>
      </c>
      <c r="O3" s="292"/>
      <c r="P3" s="292"/>
      <c r="Q3" s="277" t="s">
        <v>95</v>
      </c>
      <c r="R3" s="292"/>
      <c r="S3" s="277" t="s">
        <v>16</v>
      </c>
      <c r="T3" s="292"/>
      <c r="U3" s="292"/>
      <c r="V3" s="277" t="s">
        <v>14</v>
      </c>
      <c r="W3" s="292"/>
      <c r="X3" s="292"/>
      <c r="Y3" s="277" t="s">
        <v>86</v>
      </c>
      <c r="Z3" s="292"/>
      <c r="AA3" s="292"/>
      <c r="AB3" s="277" t="s">
        <v>17</v>
      </c>
      <c r="AC3" s="292"/>
      <c r="AD3" s="292"/>
      <c r="AE3" s="277" t="s">
        <v>19</v>
      </c>
      <c r="AF3" s="292"/>
      <c r="AG3" s="292"/>
    </row>
    <row r="4" spans="1:33" s="136" customFormat="1" ht="57" customHeight="1">
      <c r="A4" s="290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</row>
    <row r="5" spans="1:33" s="135" customFormat="1" ht="19.5" customHeight="1">
      <c r="A5" s="290"/>
      <c r="B5" s="273" t="s">
        <v>75</v>
      </c>
      <c r="C5" s="273" t="s">
        <v>127</v>
      </c>
      <c r="D5" s="273" t="s">
        <v>2</v>
      </c>
      <c r="E5" s="273" t="s">
        <v>75</v>
      </c>
      <c r="F5" s="273" t="s">
        <v>127</v>
      </c>
      <c r="G5" s="268" t="s">
        <v>2</v>
      </c>
      <c r="H5" s="273" t="s">
        <v>75</v>
      </c>
      <c r="I5" s="273" t="s">
        <v>127</v>
      </c>
      <c r="J5" s="268" t="s">
        <v>2</v>
      </c>
      <c r="K5" s="273" t="s">
        <v>75</v>
      </c>
      <c r="L5" s="273" t="s">
        <v>127</v>
      </c>
      <c r="M5" s="268" t="s">
        <v>2</v>
      </c>
      <c r="N5" s="273" t="s">
        <v>75</v>
      </c>
      <c r="O5" s="273" t="s">
        <v>127</v>
      </c>
      <c r="P5" s="278" t="s">
        <v>2</v>
      </c>
      <c r="Q5" s="273" t="s">
        <v>75</v>
      </c>
      <c r="R5" s="273" t="s">
        <v>127</v>
      </c>
      <c r="S5" s="273" t="s">
        <v>75</v>
      </c>
      <c r="T5" s="273" t="s">
        <v>127</v>
      </c>
      <c r="U5" s="268" t="s">
        <v>2</v>
      </c>
      <c r="V5" s="273" t="s">
        <v>75</v>
      </c>
      <c r="W5" s="273" t="s">
        <v>127</v>
      </c>
      <c r="X5" s="268" t="s">
        <v>2</v>
      </c>
      <c r="Y5" s="273" t="s">
        <v>75</v>
      </c>
      <c r="Z5" s="273" t="s">
        <v>127</v>
      </c>
      <c r="AA5" s="268" t="s">
        <v>2</v>
      </c>
      <c r="AB5" s="273" t="s">
        <v>75</v>
      </c>
      <c r="AC5" s="273" t="s">
        <v>127</v>
      </c>
      <c r="AD5" s="268" t="s">
        <v>2</v>
      </c>
      <c r="AE5" s="273" t="s">
        <v>75</v>
      </c>
      <c r="AF5" s="273" t="s">
        <v>127</v>
      </c>
      <c r="AG5" s="268" t="s">
        <v>2</v>
      </c>
    </row>
    <row r="6" spans="1:33" s="135" customFormat="1" ht="14.25" customHeight="1">
      <c r="A6" s="291"/>
      <c r="B6" s="274"/>
      <c r="C6" s="274"/>
      <c r="D6" s="274"/>
      <c r="E6" s="274"/>
      <c r="F6" s="274"/>
      <c r="G6" s="269"/>
      <c r="H6" s="274"/>
      <c r="I6" s="274"/>
      <c r="J6" s="269"/>
      <c r="K6" s="274"/>
      <c r="L6" s="274"/>
      <c r="M6" s="269"/>
      <c r="N6" s="274"/>
      <c r="O6" s="274"/>
      <c r="P6" s="278"/>
      <c r="Q6" s="274"/>
      <c r="R6" s="274"/>
      <c r="S6" s="274"/>
      <c r="T6" s="274"/>
      <c r="U6" s="269"/>
      <c r="V6" s="274"/>
      <c r="W6" s="274"/>
      <c r="X6" s="269"/>
      <c r="Y6" s="274"/>
      <c r="Z6" s="274"/>
      <c r="AA6" s="269"/>
      <c r="AB6" s="274"/>
      <c r="AC6" s="274"/>
      <c r="AD6" s="269"/>
      <c r="AE6" s="274"/>
      <c r="AF6" s="274"/>
      <c r="AG6" s="269"/>
    </row>
    <row r="7" spans="1:33" s="64" customFormat="1" ht="14.25" customHeight="1">
      <c r="A7" s="138" t="s">
        <v>7</v>
      </c>
      <c r="B7" s="77">
        <v>1</v>
      </c>
      <c r="C7" s="77">
        <v>2</v>
      </c>
      <c r="D7" s="77">
        <v>3</v>
      </c>
      <c r="E7" s="77">
        <v>4</v>
      </c>
      <c r="F7" s="77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  <c r="O7" s="77">
        <v>14</v>
      </c>
      <c r="P7" s="77">
        <v>15</v>
      </c>
      <c r="Q7" s="77">
        <v>16</v>
      </c>
      <c r="R7" s="77">
        <v>17</v>
      </c>
      <c r="S7" s="77">
        <v>18</v>
      </c>
      <c r="T7" s="77">
        <v>19</v>
      </c>
      <c r="U7" s="77">
        <v>20</v>
      </c>
      <c r="V7" s="77">
        <v>21</v>
      </c>
      <c r="W7" s="77">
        <v>22</v>
      </c>
      <c r="X7" s="77">
        <v>23</v>
      </c>
      <c r="Y7" s="77">
        <v>24</v>
      </c>
      <c r="Z7" s="77">
        <v>25</v>
      </c>
      <c r="AA7" s="77">
        <v>26</v>
      </c>
      <c r="AB7" s="77">
        <v>27</v>
      </c>
      <c r="AC7" s="77">
        <v>28</v>
      </c>
      <c r="AD7" s="77">
        <v>29</v>
      </c>
      <c r="AE7" s="77">
        <v>30</v>
      </c>
      <c r="AF7" s="77">
        <v>31</v>
      </c>
      <c r="AG7" s="77">
        <v>32</v>
      </c>
    </row>
    <row r="8" spans="1:33" s="202" customFormat="1" ht="30" customHeight="1">
      <c r="A8" s="194" t="s">
        <v>6</v>
      </c>
      <c r="B8" s="219">
        <v>31</v>
      </c>
      <c r="C8" s="195">
        <v>114</v>
      </c>
      <c r="D8" s="196">
        <f>C8/B8%</f>
        <v>367.74193548387098</v>
      </c>
      <c r="E8" s="195">
        <v>31</v>
      </c>
      <c r="F8" s="195">
        <v>106</v>
      </c>
      <c r="G8" s="196">
        <f>F8/E8%</f>
        <v>341.93548387096774</v>
      </c>
      <c r="H8" s="197">
        <v>11</v>
      </c>
      <c r="I8" s="197">
        <v>42</v>
      </c>
      <c r="J8" s="213">
        <f>I8/H8%</f>
        <v>381.81818181818181</v>
      </c>
      <c r="K8" s="197">
        <v>1</v>
      </c>
      <c r="L8" s="195">
        <v>15</v>
      </c>
      <c r="M8" s="196">
        <f>L8/K8%</f>
        <v>1500</v>
      </c>
      <c r="N8" s="198">
        <v>1</v>
      </c>
      <c r="O8" s="198">
        <v>4</v>
      </c>
      <c r="P8" s="196">
        <f>O8/N8%</f>
        <v>400</v>
      </c>
      <c r="Q8" s="214">
        <v>0</v>
      </c>
      <c r="R8" s="214">
        <v>2</v>
      </c>
      <c r="S8" s="199">
        <v>0</v>
      </c>
      <c r="T8" s="199">
        <v>1</v>
      </c>
      <c r="U8" s="196" t="s">
        <v>37</v>
      </c>
      <c r="V8" s="199">
        <v>20</v>
      </c>
      <c r="W8" s="199">
        <v>102</v>
      </c>
      <c r="X8" s="196">
        <f>W8/V8%</f>
        <v>510</v>
      </c>
      <c r="Y8" s="195">
        <v>21</v>
      </c>
      <c r="Z8" s="195">
        <v>72</v>
      </c>
      <c r="AA8" s="200">
        <f>Z8/Y8%</f>
        <v>342.85714285714289</v>
      </c>
      <c r="AB8" s="199">
        <v>21</v>
      </c>
      <c r="AC8" s="220">
        <v>68</v>
      </c>
      <c r="AD8" s="196">
        <f>AC8/AB8%</f>
        <v>323.8095238095238</v>
      </c>
      <c r="AE8" s="201">
        <v>10</v>
      </c>
      <c r="AF8" s="201">
        <v>42</v>
      </c>
      <c r="AG8" s="196">
        <f>AF8/AE8%</f>
        <v>420</v>
      </c>
    </row>
    <row r="9" spans="1:33" ht="30" customHeight="1">
      <c r="A9" s="203" t="s">
        <v>76</v>
      </c>
      <c r="B9" s="218">
        <v>19</v>
      </c>
      <c r="C9" s="108">
        <v>78</v>
      </c>
      <c r="D9" s="109">
        <f t="shared" ref="D9:D15" si="0">C9/B9%</f>
        <v>410.5263157894737</v>
      </c>
      <c r="E9" s="108">
        <v>19</v>
      </c>
      <c r="F9" s="108">
        <v>71</v>
      </c>
      <c r="G9" s="109">
        <f t="shared" ref="G9:G15" si="1">F9/E9%</f>
        <v>373.68421052631578</v>
      </c>
      <c r="H9" s="215">
        <v>8</v>
      </c>
      <c r="I9" s="215">
        <v>23</v>
      </c>
      <c r="J9" s="210">
        <f t="shared" ref="J9:J12" si="2">I9/H9%</f>
        <v>287.5</v>
      </c>
      <c r="K9" s="221">
        <v>0</v>
      </c>
      <c r="L9" s="169">
        <v>9</v>
      </c>
      <c r="M9" s="196" t="s">
        <v>37</v>
      </c>
      <c r="N9" s="168">
        <v>0</v>
      </c>
      <c r="O9" s="168">
        <v>0</v>
      </c>
      <c r="P9" s="109" t="s">
        <v>37</v>
      </c>
      <c r="Q9" s="212">
        <v>0</v>
      </c>
      <c r="R9" s="212">
        <v>2</v>
      </c>
      <c r="S9" s="110">
        <v>0</v>
      </c>
      <c r="T9" s="110">
        <v>0</v>
      </c>
      <c r="U9" s="109" t="s">
        <v>37</v>
      </c>
      <c r="V9" s="110">
        <v>16</v>
      </c>
      <c r="W9" s="110">
        <v>68</v>
      </c>
      <c r="X9" s="109">
        <f t="shared" ref="X9:X14" si="3">W9/V9%</f>
        <v>425</v>
      </c>
      <c r="Y9" s="108">
        <v>12</v>
      </c>
      <c r="Z9" s="108">
        <v>50</v>
      </c>
      <c r="AA9" s="167">
        <f t="shared" ref="AA9:AA15" si="4">Z9/Y9%</f>
        <v>416.66666666666669</v>
      </c>
      <c r="AB9" s="110">
        <v>12</v>
      </c>
      <c r="AC9" s="222">
        <v>46</v>
      </c>
      <c r="AD9" s="109">
        <f t="shared" ref="AD9:AD15" si="5">AC9/AB9%</f>
        <v>383.33333333333337</v>
      </c>
      <c r="AE9" s="172">
        <v>8</v>
      </c>
      <c r="AF9" s="172">
        <v>29</v>
      </c>
      <c r="AG9" s="109">
        <f t="shared" ref="AG9:AG13" si="6">AF9/AE9%</f>
        <v>362.5</v>
      </c>
    </row>
    <row r="10" spans="1:33" ht="30" customHeight="1">
      <c r="A10" s="203" t="s">
        <v>77</v>
      </c>
      <c r="B10" s="218">
        <v>0</v>
      </c>
      <c r="C10" s="108">
        <v>15</v>
      </c>
      <c r="D10" s="109" t="s">
        <v>37</v>
      </c>
      <c r="E10" s="108">
        <v>0</v>
      </c>
      <c r="F10" s="108">
        <v>15</v>
      </c>
      <c r="G10" s="109" t="s">
        <v>37</v>
      </c>
      <c r="H10" s="215">
        <v>0</v>
      </c>
      <c r="I10" s="215">
        <v>8</v>
      </c>
      <c r="J10" s="210" t="s">
        <v>37</v>
      </c>
      <c r="K10" s="221">
        <v>0</v>
      </c>
      <c r="L10" s="169">
        <v>5</v>
      </c>
      <c r="M10" s="196" t="s">
        <v>37</v>
      </c>
      <c r="N10" s="168">
        <v>0</v>
      </c>
      <c r="O10" s="168">
        <v>3</v>
      </c>
      <c r="P10" s="109" t="s">
        <v>37</v>
      </c>
      <c r="Q10" s="212">
        <v>0</v>
      </c>
      <c r="R10" s="212">
        <v>0</v>
      </c>
      <c r="S10" s="110">
        <v>0</v>
      </c>
      <c r="T10" s="110">
        <v>0</v>
      </c>
      <c r="U10" s="109" t="s">
        <v>37</v>
      </c>
      <c r="V10" s="110">
        <v>0</v>
      </c>
      <c r="W10" s="110">
        <v>14</v>
      </c>
      <c r="X10" s="109" t="s">
        <v>37</v>
      </c>
      <c r="Y10" s="108">
        <v>0</v>
      </c>
      <c r="Z10" s="108">
        <v>7</v>
      </c>
      <c r="AA10" s="167" t="s">
        <v>35</v>
      </c>
      <c r="AB10" s="110">
        <v>0</v>
      </c>
      <c r="AC10" s="222">
        <v>7</v>
      </c>
      <c r="AD10" s="109" t="s">
        <v>37</v>
      </c>
      <c r="AE10" s="172">
        <v>0</v>
      </c>
      <c r="AF10" s="172">
        <v>5</v>
      </c>
      <c r="AG10" s="109" t="s">
        <v>35</v>
      </c>
    </row>
    <row r="11" spans="1:33" ht="30" customHeight="1">
      <c r="A11" s="203" t="s">
        <v>78</v>
      </c>
      <c r="B11" s="218">
        <v>2</v>
      </c>
      <c r="C11" s="108">
        <v>3</v>
      </c>
      <c r="D11" s="109">
        <f t="shared" si="0"/>
        <v>150</v>
      </c>
      <c r="E11" s="108">
        <v>2</v>
      </c>
      <c r="F11" s="108">
        <v>3</v>
      </c>
      <c r="G11" s="109">
        <f t="shared" si="1"/>
        <v>150</v>
      </c>
      <c r="H11" s="215">
        <v>0</v>
      </c>
      <c r="I11" s="215">
        <v>2</v>
      </c>
      <c r="J11" s="210" t="s">
        <v>37</v>
      </c>
      <c r="K11" s="221">
        <v>0</v>
      </c>
      <c r="L11" s="169">
        <v>0</v>
      </c>
      <c r="M11" s="196" t="s">
        <v>37</v>
      </c>
      <c r="N11" s="168">
        <v>0</v>
      </c>
      <c r="O11" s="168">
        <v>0</v>
      </c>
      <c r="P11" s="109" t="s">
        <v>37</v>
      </c>
      <c r="Q11" s="212">
        <v>0</v>
      </c>
      <c r="R11" s="212">
        <v>0</v>
      </c>
      <c r="S11" s="110">
        <v>0</v>
      </c>
      <c r="T11" s="110">
        <v>0</v>
      </c>
      <c r="U11" s="109" t="s">
        <v>37</v>
      </c>
      <c r="V11" s="110">
        <v>0</v>
      </c>
      <c r="W11" s="110">
        <v>3</v>
      </c>
      <c r="X11" s="109" t="s">
        <v>37</v>
      </c>
      <c r="Y11" s="108">
        <v>2</v>
      </c>
      <c r="Z11" s="108">
        <v>2</v>
      </c>
      <c r="AA11" s="167">
        <f t="shared" si="4"/>
        <v>100</v>
      </c>
      <c r="AB11" s="110">
        <v>2</v>
      </c>
      <c r="AC11" s="222">
        <v>2</v>
      </c>
      <c r="AD11" s="109">
        <f t="shared" si="5"/>
        <v>100</v>
      </c>
      <c r="AE11" s="172">
        <v>0</v>
      </c>
      <c r="AF11" s="172">
        <v>2</v>
      </c>
      <c r="AG11" s="109" t="s">
        <v>35</v>
      </c>
    </row>
    <row r="12" spans="1:33" ht="30" customHeight="1">
      <c r="A12" s="203" t="s">
        <v>79</v>
      </c>
      <c r="B12" s="218">
        <v>2</v>
      </c>
      <c r="C12" s="108">
        <v>9</v>
      </c>
      <c r="D12" s="109">
        <f t="shared" si="0"/>
        <v>450</v>
      </c>
      <c r="E12" s="108">
        <v>2</v>
      </c>
      <c r="F12" s="108">
        <v>9</v>
      </c>
      <c r="G12" s="109">
        <f t="shared" si="1"/>
        <v>450</v>
      </c>
      <c r="H12" s="215">
        <v>2</v>
      </c>
      <c r="I12" s="215">
        <v>6</v>
      </c>
      <c r="J12" s="210">
        <f t="shared" si="2"/>
        <v>300</v>
      </c>
      <c r="K12" s="221">
        <v>0</v>
      </c>
      <c r="L12" s="169">
        <v>1</v>
      </c>
      <c r="M12" s="196" t="s">
        <v>37</v>
      </c>
      <c r="N12" s="168">
        <v>0</v>
      </c>
      <c r="O12" s="168">
        <v>0</v>
      </c>
      <c r="P12" s="109" t="s">
        <v>37</v>
      </c>
      <c r="Q12" s="212">
        <v>0</v>
      </c>
      <c r="R12" s="212">
        <v>0</v>
      </c>
      <c r="S12" s="110">
        <v>0</v>
      </c>
      <c r="T12" s="110">
        <v>0</v>
      </c>
      <c r="U12" s="109" t="s">
        <v>37</v>
      </c>
      <c r="V12" s="110">
        <v>2</v>
      </c>
      <c r="W12" s="110">
        <v>9</v>
      </c>
      <c r="X12" s="109">
        <f t="shared" si="3"/>
        <v>450</v>
      </c>
      <c r="Y12" s="108">
        <v>1</v>
      </c>
      <c r="Z12" s="108">
        <v>5</v>
      </c>
      <c r="AA12" s="167">
        <f t="shared" si="4"/>
        <v>500</v>
      </c>
      <c r="AB12" s="110">
        <v>1</v>
      </c>
      <c r="AC12" s="222">
        <v>5</v>
      </c>
      <c r="AD12" s="109">
        <f t="shared" si="5"/>
        <v>500</v>
      </c>
      <c r="AE12" s="172">
        <v>1</v>
      </c>
      <c r="AF12" s="172">
        <v>5</v>
      </c>
      <c r="AG12" s="109">
        <f t="shared" si="6"/>
        <v>500</v>
      </c>
    </row>
    <row r="13" spans="1:33" ht="30" customHeight="1">
      <c r="A13" s="203" t="s">
        <v>80</v>
      </c>
      <c r="B13" s="218">
        <v>4</v>
      </c>
      <c r="C13" s="108">
        <v>0</v>
      </c>
      <c r="D13" s="109">
        <f t="shared" si="0"/>
        <v>0</v>
      </c>
      <c r="E13" s="108">
        <v>4</v>
      </c>
      <c r="F13" s="108">
        <v>0</v>
      </c>
      <c r="G13" s="109">
        <f t="shared" si="1"/>
        <v>0</v>
      </c>
      <c r="H13" s="215">
        <v>1</v>
      </c>
      <c r="I13" s="215">
        <v>0</v>
      </c>
      <c r="J13" s="210" t="s">
        <v>37</v>
      </c>
      <c r="K13" s="221">
        <v>0</v>
      </c>
      <c r="L13" s="169">
        <v>0</v>
      </c>
      <c r="M13" s="196" t="s">
        <v>37</v>
      </c>
      <c r="N13" s="168">
        <v>0</v>
      </c>
      <c r="O13" s="168">
        <v>0</v>
      </c>
      <c r="P13" s="109" t="s">
        <v>37</v>
      </c>
      <c r="Q13" s="212">
        <v>0</v>
      </c>
      <c r="R13" s="212">
        <v>0</v>
      </c>
      <c r="S13" s="110">
        <v>0</v>
      </c>
      <c r="T13" s="110">
        <v>0</v>
      </c>
      <c r="U13" s="109" t="s">
        <v>37</v>
      </c>
      <c r="V13" s="110">
        <v>1</v>
      </c>
      <c r="W13" s="110">
        <v>0</v>
      </c>
      <c r="X13" s="109" t="s">
        <v>37</v>
      </c>
      <c r="Y13" s="108">
        <v>4</v>
      </c>
      <c r="Z13" s="108">
        <v>0</v>
      </c>
      <c r="AA13" s="167" t="s">
        <v>37</v>
      </c>
      <c r="AB13" s="110">
        <v>4</v>
      </c>
      <c r="AC13" s="222">
        <v>0</v>
      </c>
      <c r="AD13" s="109" t="s">
        <v>37</v>
      </c>
      <c r="AE13" s="172">
        <v>1</v>
      </c>
      <c r="AF13" s="172">
        <v>0</v>
      </c>
      <c r="AG13" s="109">
        <f t="shared" si="6"/>
        <v>0</v>
      </c>
    </row>
    <row r="14" spans="1:33" ht="30" customHeight="1">
      <c r="A14" s="203" t="s">
        <v>81</v>
      </c>
      <c r="B14" s="218">
        <v>1</v>
      </c>
      <c r="C14" s="108">
        <v>7</v>
      </c>
      <c r="D14" s="109">
        <f t="shared" si="0"/>
        <v>700</v>
      </c>
      <c r="E14" s="108">
        <v>1</v>
      </c>
      <c r="F14" s="108">
        <v>7</v>
      </c>
      <c r="G14" s="109">
        <f t="shared" si="1"/>
        <v>700</v>
      </c>
      <c r="H14" s="215">
        <v>0</v>
      </c>
      <c r="I14" s="215">
        <v>3</v>
      </c>
      <c r="J14" s="210" t="s">
        <v>37</v>
      </c>
      <c r="K14" s="221">
        <v>0</v>
      </c>
      <c r="L14" s="169">
        <v>0</v>
      </c>
      <c r="M14" s="196" t="s">
        <v>37</v>
      </c>
      <c r="N14" s="168">
        <v>1</v>
      </c>
      <c r="O14" s="168">
        <v>1</v>
      </c>
      <c r="P14" s="109">
        <f t="shared" ref="P14" si="7">O14/N14%</f>
        <v>100</v>
      </c>
      <c r="Q14" s="212">
        <v>0</v>
      </c>
      <c r="R14" s="212">
        <v>0</v>
      </c>
      <c r="S14" s="110">
        <v>0</v>
      </c>
      <c r="T14" s="110">
        <v>1</v>
      </c>
      <c r="U14" s="109" t="s">
        <v>37</v>
      </c>
      <c r="V14" s="110">
        <v>1</v>
      </c>
      <c r="W14" s="110">
        <v>7</v>
      </c>
      <c r="X14" s="109">
        <f t="shared" si="3"/>
        <v>700</v>
      </c>
      <c r="Y14" s="108">
        <v>1</v>
      </c>
      <c r="Z14" s="108">
        <v>7</v>
      </c>
      <c r="AA14" s="167">
        <f t="shared" si="4"/>
        <v>700</v>
      </c>
      <c r="AB14" s="110">
        <v>1</v>
      </c>
      <c r="AC14" s="222">
        <v>7</v>
      </c>
      <c r="AD14" s="109">
        <f t="shared" si="5"/>
        <v>700</v>
      </c>
      <c r="AE14" s="172">
        <v>0</v>
      </c>
      <c r="AF14" s="172">
        <v>1</v>
      </c>
      <c r="AG14" s="109" t="s">
        <v>35</v>
      </c>
    </row>
    <row r="15" spans="1:33" ht="30" customHeight="1">
      <c r="A15" s="203" t="s">
        <v>82</v>
      </c>
      <c r="B15" s="218">
        <v>3</v>
      </c>
      <c r="C15" s="108">
        <v>2</v>
      </c>
      <c r="D15" s="109">
        <f t="shared" si="0"/>
        <v>66.666666666666671</v>
      </c>
      <c r="E15" s="108">
        <v>3</v>
      </c>
      <c r="F15" s="108">
        <v>1</v>
      </c>
      <c r="G15" s="109">
        <f t="shared" si="1"/>
        <v>33.333333333333336</v>
      </c>
      <c r="H15" s="215">
        <v>0</v>
      </c>
      <c r="I15" s="215">
        <v>0</v>
      </c>
      <c r="J15" s="210" t="s">
        <v>37</v>
      </c>
      <c r="K15" s="221">
        <v>1</v>
      </c>
      <c r="L15" s="169">
        <v>0</v>
      </c>
      <c r="M15" s="196" t="s">
        <v>37</v>
      </c>
      <c r="N15" s="168">
        <v>0</v>
      </c>
      <c r="O15" s="168">
        <v>0</v>
      </c>
      <c r="P15" s="109" t="s">
        <v>37</v>
      </c>
      <c r="Q15" s="212">
        <v>0</v>
      </c>
      <c r="R15" s="212">
        <v>0</v>
      </c>
      <c r="S15" s="110">
        <v>0</v>
      </c>
      <c r="T15" s="110">
        <v>0</v>
      </c>
      <c r="U15" s="109" t="s">
        <v>37</v>
      </c>
      <c r="V15" s="110">
        <v>0</v>
      </c>
      <c r="W15" s="110">
        <v>1</v>
      </c>
      <c r="X15" s="109" t="s">
        <v>37</v>
      </c>
      <c r="Y15" s="108">
        <v>1</v>
      </c>
      <c r="Z15" s="108">
        <v>1</v>
      </c>
      <c r="AA15" s="167">
        <f t="shared" si="4"/>
        <v>100</v>
      </c>
      <c r="AB15" s="110">
        <v>1</v>
      </c>
      <c r="AC15" s="222">
        <v>1</v>
      </c>
      <c r="AD15" s="109">
        <f t="shared" si="5"/>
        <v>100</v>
      </c>
      <c r="AE15" s="172">
        <v>0</v>
      </c>
      <c r="AF15" s="172">
        <v>0</v>
      </c>
      <c r="AG15" s="109" t="s">
        <v>35</v>
      </c>
    </row>
  </sheetData>
  <mergeCells count="46">
    <mergeCell ref="AE3:AG4"/>
    <mergeCell ref="B1:P1"/>
    <mergeCell ref="B3:D4"/>
    <mergeCell ref="E3:G4"/>
    <mergeCell ref="K3:M4"/>
    <mergeCell ref="N3:P4"/>
    <mergeCell ref="S3:U4"/>
    <mergeCell ref="V3:X4"/>
    <mergeCell ref="Y3:AA4"/>
    <mergeCell ref="AB3:AD4"/>
    <mergeCell ref="U2:V2"/>
    <mergeCell ref="H3:J4"/>
    <mergeCell ref="Q3:R4"/>
    <mergeCell ref="AF5:AF6"/>
    <mergeCell ref="AG5:AG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U5:U6"/>
    <mergeCell ref="G5:G6"/>
    <mergeCell ref="K5:K6"/>
    <mergeCell ref="L5:L6"/>
    <mergeCell ref="M5:M6"/>
    <mergeCell ref="N5:N6"/>
    <mergeCell ref="H5:H6"/>
    <mergeCell ref="I5:I6"/>
    <mergeCell ref="J5:J6"/>
    <mergeCell ref="Q5:Q6"/>
    <mergeCell ref="R5:R6"/>
    <mergeCell ref="A3:A6"/>
    <mergeCell ref="O5:O6"/>
    <mergeCell ref="P5:P6"/>
    <mergeCell ref="S5:S6"/>
    <mergeCell ref="T5:T6"/>
    <mergeCell ref="B5:B6"/>
    <mergeCell ref="C5:C6"/>
    <mergeCell ref="D5:D6"/>
    <mergeCell ref="E5:E6"/>
    <mergeCell ref="F5:F6"/>
  </mergeCells>
  <printOptions horizontalCentered="1"/>
  <pageMargins left="0" right="0" top="0.78740157480314965" bottom="0" header="0" footer="0"/>
  <pageSetup paperSize="9" scale="85" orientation="landscape" r:id="rId1"/>
  <headerFooter alignWithMargins="0"/>
  <colBreaks count="1" manualBreakCount="1">
    <brk id="16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20"/>
  <sheetViews>
    <sheetView zoomScale="80" zoomScaleNormal="80" zoomScaleSheetLayoutView="80" workbookViewId="0">
      <selection activeCell="A5" sqref="A5"/>
    </sheetView>
  </sheetViews>
  <sheetFormatPr defaultColWidth="8" defaultRowHeight="12.75"/>
  <cols>
    <col min="1" max="1" width="65.140625" style="3" customWidth="1"/>
    <col min="2" max="3" width="23.7109375" style="3" customWidth="1"/>
    <col min="4" max="5" width="11.7109375" style="3" customWidth="1"/>
    <col min="6" max="16384" width="8" style="3"/>
  </cols>
  <sheetData>
    <row r="1" spans="1:9" ht="52.5" customHeight="1">
      <c r="A1" s="263" t="s">
        <v>44</v>
      </c>
      <c r="B1" s="263"/>
      <c r="C1" s="263"/>
      <c r="D1" s="263"/>
      <c r="E1" s="263"/>
    </row>
    <row r="2" spans="1:9" ht="29.25" customHeight="1">
      <c r="A2" s="295" t="s">
        <v>29</v>
      </c>
      <c r="B2" s="295"/>
      <c r="C2" s="295"/>
      <c r="D2" s="295"/>
      <c r="E2" s="295"/>
    </row>
    <row r="3" spans="1:9" s="4" customFormat="1" ht="23.25" customHeight="1">
      <c r="A3" s="257" t="s">
        <v>0</v>
      </c>
      <c r="B3" s="265" t="s">
        <v>138</v>
      </c>
      <c r="C3" s="266"/>
      <c r="D3" s="283" t="s">
        <v>1</v>
      </c>
      <c r="E3" s="284"/>
    </row>
    <row r="4" spans="1:9" s="4" customFormat="1" ht="27.75" customHeight="1">
      <c r="A4" s="258"/>
      <c r="B4" s="186" t="s">
        <v>83</v>
      </c>
      <c r="C4" s="186" t="s">
        <v>126</v>
      </c>
      <c r="D4" s="5" t="s">
        <v>2</v>
      </c>
      <c r="E4" s="6" t="s">
        <v>38</v>
      </c>
    </row>
    <row r="5" spans="1:9" s="9" customFormat="1" ht="15.75" customHeight="1">
      <c r="A5" s="7" t="s">
        <v>7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>
      <c r="A6" s="10" t="s">
        <v>106</v>
      </c>
      <c r="B6" s="91">
        <v>2650</v>
      </c>
      <c r="C6" s="91">
        <v>2670</v>
      </c>
      <c r="D6" s="23">
        <v>100.75471698113208</v>
      </c>
      <c r="E6" s="152">
        <v>20</v>
      </c>
    </row>
    <row r="7" spans="1:9" s="4" customFormat="1" ht="30" customHeight="1">
      <c r="A7" s="10" t="s">
        <v>107</v>
      </c>
      <c r="B7" s="91">
        <v>2488</v>
      </c>
      <c r="C7" s="91">
        <v>2219</v>
      </c>
      <c r="D7" s="23">
        <v>89.188102893890672</v>
      </c>
      <c r="E7" s="152">
        <v>-269</v>
      </c>
      <c r="I7" s="14"/>
    </row>
    <row r="8" spans="1:9" s="4" customFormat="1" ht="30" customHeight="1">
      <c r="A8" s="10" t="s">
        <v>108</v>
      </c>
      <c r="B8" s="91">
        <v>688</v>
      </c>
      <c r="C8" s="91">
        <v>1143</v>
      </c>
      <c r="D8" s="23">
        <v>166.13372093023256</v>
      </c>
      <c r="E8" s="152">
        <v>455</v>
      </c>
      <c r="I8" s="14"/>
    </row>
    <row r="9" spans="1:9" s="4" customFormat="1" ht="39.75" customHeight="1">
      <c r="A9" s="16" t="s">
        <v>105</v>
      </c>
      <c r="B9" s="91">
        <v>160</v>
      </c>
      <c r="C9" s="91">
        <v>208</v>
      </c>
      <c r="D9" s="23">
        <v>130</v>
      </c>
      <c r="E9" s="152">
        <v>48</v>
      </c>
      <c r="I9" s="14"/>
    </row>
    <row r="10" spans="1:9" s="4" customFormat="1" ht="30" customHeight="1">
      <c r="A10" s="17" t="s">
        <v>109</v>
      </c>
      <c r="B10" s="91">
        <v>34</v>
      </c>
      <c r="C10" s="91">
        <v>97</v>
      </c>
      <c r="D10" s="23">
        <v>285.29411764705878</v>
      </c>
      <c r="E10" s="152">
        <v>63</v>
      </c>
      <c r="I10" s="14"/>
    </row>
    <row r="11" spans="1:9" s="4" customFormat="1" ht="30" customHeight="1">
      <c r="A11" s="17" t="s">
        <v>110</v>
      </c>
      <c r="B11" s="91">
        <v>0</v>
      </c>
      <c r="C11" s="91">
        <v>64</v>
      </c>
      <c r="D11" s="23" t="s">
        <v>37</v>
      </c>
      <c r="E11" s="152">
        <v>64</v>
      </c>
      <c r="I11" s="14"/>
    </row>
    <row r="12" spans="1:9" s="4" customFormat="1" ht="45" customHeight="1">
      <c r="A12" s="17" t="s">
        <v>111</v>
      </c>
      <c r="B12" s="91">
        <v>2</v>
      </c>
      <c r="C12" s="91">
        <v>42</v>
      </c>
      <c r="D12" s="23" t="s">
        <v>153</v>
      </c>
      <c r="E12" s="152">
        <v>40</v>
      </c>
      <c r="I12" s="14"/>
    </row>
    <row r="13" spans="1:9" s="4" customFormat="1" ht="45" customHeight="1">
      <c r="A13" s="17" t="s">
        <v>112</v>
      </c>
      <c r="B13" s="88">
        <v>1870</v>
      </c>
      <c r="C13" s="88">
        <v>1988</v>
      </c>
      <c r="D13" s="23">
        <v>106.31016042780749</v>
      </c>
      <c r="E13" s="152">
        <v>118</v>
      </c>
      <c r="I13" s="14"/>
    </row>
    <row r="14" spans="1:9" s="4" customFormat="1" ht="12.75" customHeight="1">
      <c r="A14" s="253" t="s">
        <v>10</v>
      </c>
      <c r="B14" s="254"/>
      <c r="C14" s="254"/>
      <c r="D14" s="254"/>
      <c r="E14" s="254"/>
      <c r="I14" s="14"/>
    </row>
    <row r="15" spans="1:9" s="4" customFormat="1" ht="18" customHeight="1">
      <c r="A15" s="255"/>
      <c r="B15" s="256"/>
      <c r="C15" s="256"/>
      <c r="D15" s="256"/>
      <c r="E15" s="256"/>
      <c r="I15" s="14"/>
    </row>
    <row r="16" spans="1:9" s="4" customFormat="1" ht="20.25" customHeight="1">
      <c r="A16" s="257" t="s">
        <v>0</v>
      </c>
      <c r="B16" s="285" t="s">
        <v>142</v>
      </c>
      <c r="C16" s="286"/>
      <c r="D16" s="283" t="s">
        <v>1</v>
      </c>
      <c r="E16" s="284"/>
      <c r="I16" s="14"/>
    </row>
    <row r="17" spans="1:9" ht="30.75" customHeight="1">
      <c r="A17" s="258"/>
      <c r="B17" s="236" t="s">
        <v>74</v>
      </c>
      <c r="C17" s="236" t="s">
        <v>123</v>
      </c>
      <c r="D17" s="24" t="s">
        <v>2</v>
      </c>
      <c r="E17" s="6" t="s">
        <v>41</v>
      </c>
      <c r="I17" s="14"/>
    </row>
    <row r="18" spans="1:9" ht="30" customHeight="1">
      <c r="A18" s="10" t="s">
        <v>88</v>
      </c>
      <c r="B18" s="240">
        <v>1499</v>
      </c>
      <c r="C18" s="240">
        <v>2046</v>
      </c>
      <c r="D18" s="23">
        <v>136.49099399599734</v>
      </c>
      <c r="E18" s="152">
        <v>547</v>
      </c>
      <c r="I18" s="14"/>
    </row>
    <row r="19" spans="1:9" ht="30" customHeight="1">
      <c r="A19" s="10" t="s">
        <v>62</v>
      </c>
      <c r="B19" s="88">
        <v>1404</v>
      </c>
      <c r="C19" s="88">
        <v>1763</v>
      </c>
      <c r="D19" s="23">
        <v>125.56980056980058</v>
      </c>
      <c r="E19" s="152">
        <v>359</v>
      </c>
      <c r="I19" s="14"/>
    </row>
    <row r="20" spans="1:9" ht="30" customHeight="1">
      <c r="A20" s="1" t="s">
        <v>36</v>
      </c>
      <c r="B20" s="88">
        <v>702</v>
      </c>
      <c r="C20" s="88">
        <v>789</v>
      </c>
      <c r="D20" s="23">
        <v>112.3931623931624</v>
      </c>
      <c r="E20" s="152">
        <v>87</v>
      </c>
      <c r="I20" s="14"/>
    </row>
  </sheetData>
  <mergeCells count="9">
    <mergeCell ref="A14:E15"/>
    <mergeCell ref="A16:A17"/>
    <mergeCell ref="D16:E16"/>
    <mergeCell ref="B16:C16"/>
    <mergeCell ref="A1:E1"/>
    <mergeCell ref="A2:E2"/>
    <mergeCell ref="A3:A4"/>
    <mergeCell ref="D3:E3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46"/>
  <sheetViews>
    <sheetView view="pageBreakPreview" zoomScale="80" zoomScaleNormal="90" zoomScaleSheetLayoutView="80" workbookViewId="0">
      <selection activeCell="A6" sqref="A6"/>
    </sheetView>
  </sheetViews>
  <sheetFormatPr defaultRowHeight="14.25"/>
  <cols>
    <col min="1" max="1" width="23" style="39" customWidth="1"/>
    <col min="2" max="2" width="10.42578125" style="39" customWidth="1"/>
    <col min="3" max="3" width="10.85546875" style="39" customWidth="1"/>
    <col min="4" max="4" width="10.28515625" style="39" customWidth="1"/>
    <col min="5" max="18" width="10.7109375" style="39" customWidth="1"/>
    <col min="19" max="33" width="9.7109375" style="39" customWidth="1"/>
    <col min="34" max="16384" width="9.140625" style="39"/>
  </cols>
  <sheetData>
    <row r="1" spans="1:33" s="26" customFormat="1" ht="57.75" customHeight="1">
      <c r="A1" s="25"/>
      <c r="B1" s="296" t="s">
        <v>143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144"/>
      <c r="O1" s="144"/>
      <c r="P1" s="144"/>
      <c r="Q1" s="209"/>
      <c r="R1" s="209"/>
      <c r="S1" s="144"/>
      <c r="T1" s="144"/>
      <c r="U1" s="144"/>
      <c r="V1" s="144"/>
      <c r="W1" s="144"/>
      <c r="X1" s="144"/>
      <c r="Y1" s="144"/>
      <c r="Z1" s="144"/>
      <c r="AA1" s="128"/>
      <c r="AB1" s="128"/>
      <c r="AC1" s="128"/>
      <c r="AD1" s="128"/>
      <c r="AE1" s="128"/>
      <c r="AF1" s="128"/>
      <c r="AG1" s="128" t="s">
        <v>59</v>
      </c>
    </row>
    <row r="2" spans="1:33" s="29" customFormat="1" ht="13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" t="s">
        <v>11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C2" s="28"/>
      <c r="AD2" s="30"/>
      <c r="AE2" s="30"/>
      <c r="AF2" s="30"/>
      <c r="AG2" s="239" t="s">
        <v>11</v>
      </c>
    </row>
    <row r="3" spans="1:33" s="31" customFormat="1" ht="68.25" customHeight="1">
      <c r="A3" s="303"/>
      <c r="B3" s="301" t="s">
        <v>85</v>
      </c>
      <c r="C3" s="302"/>
      <c r="D3" s="302"/>
      <c r="E3" s="297" t="s">
        <v>12</v>
      </c>
      <c r="F3" s="298"/>
      <c r="G3" s="299"/>
      <c r="H3" s="297" t="s">
        <v>116</v>
      </c>
      <c r="I3" s="298"/>
      <c r="J3" s="299"/>
      <c r="K3" s="301" t="s">
        <v>22</v>
      </c>
      <c r="L3" s="301"/>
      <c r="M3" s="301"/>
      <c r="N3" s="301" t="s">
        <v>15</v>
      </c>
      <c r="O3" s="301"/>
      <c r="P3" s="301"/>
      <c r="Q3" s="297" t="s">
        <v>95</v>
      </c>
      <c r="R3" s="299"/>
      <c r="S3" s="301" t="s">
        <v>16</v>
      </c>
      <c r="T3" s="301"/>
      <c r="U3" s="301"/>
      <c r="V3" s="297" t="s">
        <v>14</v>
      </c>
      <c r="W3" s="298"/>
      <c r="X3" s="299"/>
      <c r="Y3" s="297" t="s">
        <v>86</v>
      </c>
      <c r="Z3" s="300"/>
      <c r="AA3" s="300"/>
      <c r="AB3" s="301" t="s">
        <v>17</v>
      </c>
      <c r="AC3" s="301"/>
      <c r="AD3" s="301"/>
      <c r="AE3" s="301" t="s">
        <v>21</v>
      </c>
      <c r="AF3" s="301"/>
      <c r="AG3" s="301"/>
    </row>
    <row r="4" spans="1:33" s="135" customFormat="1" ht="19.5" customHeight="1">
      <c r="A4" s="304"/>
      <c r="B4" s="273" t="s">
        <v>75</v>
      </c>
      <c r="C4" s="273" t="s">
        <v>127</v>
      </c>
      <c r="D4" s="273" t="s">
        <v>2</v>
      </c>
      <c r="E4" s="273" t="s">
        <v>75</v>
      </c>
      <c r="F4" s="273" t="s">
        <v>127</v>
      </c>
      <c r="G4" s="268" t="s">
        <v>2</v>
      </c>
      <c r="H4" s="273" t="s">
        <v>75</v>
      </c>
      <c r="I4" s="273" t="s">
        <v>127</v>
      </c>
      <c r="J4" s="268" t="s">
        <v>2</v>
      </c>
      <c r="K4" s="273" t="s">
        <v>75</v>
      </c>
      <c r="L4" s="273" t="s">
        <v>127</v>
      </c>
      <c r="M4" s="268" t="s">
        <v>2</v>
      </c>
      <c r="N4" s="273" t="s">
        <v>75</v>
      </c>
      <c r="O4" s="273" t="s">
        <v>127</v>
      </c>
      <c r="P4" s="278" t="s">
        <v>2</v>
      </c>
      <c r="Q4" s="273" t="s">
        <v>75</v>
      </c>
      <c r="R4" s="273" t="s">
        <v>127</v>
      </c>
      <c r="S4" s="273" t="s">
        <v>75</v>
      </c>
      <c r="T4" s="273" t="s">
        <v>127</v>
      </c>
      <c r="U4" s="268" t="s">
        <v>2</v>
      </c>
      <c r="V4" s="273" t="s">
        <v>75</v>
      </c>
      <c r="W4" s="273" t="s">
        <v>127</v>
      </c>
      <c r="X4" s="268" t="s">
        <v>2</v>
      </c>
      <c r="Y4" s="273" t="s">
        <v>75</v>
      </c>
      <c r="Z4" s="273" t="s">
        <v>127</v>
      </c>
      <c r="AA4" s="268" t="s">
        <v>2</v>
      </c>
      <c r="AB4" s="273" t="s">
        <v>75</v>
      </c>
      <c r="AC4" s="273" t="s">
        <v>127</v>
      </c>
      <c r="AD4" s="268" t="s">
        <v>2</v>
      </c>
      <c r="AE4" s="273" t="s">
        <v>75</v>
      </c>
      <c r="AF4" s="273" t="s">
        <v>127</v>
      </c>
      <c r="AG4" s="268" t="s">
        <v>2</v>
      </c>
    </row>
    <row r="5" spans="1:33" s="135" customFormat="1" ht="14.25" customHeight="1">
      <c r="A5" s="305"/>
      <c r="B5" s="274"/>
      <c r="C5" s="274"/>
      <c r="D5" s="274"/>
      <c r="E5" s="274"/>
      <c r="F5" s="274"/>
      <c r="G5" s="269"/>
      <c r="H5" s="274"/>
      <c r="I5" s="274"/>
      <c r="J5" s="269"/>
      <c r="K5" s="274"/>
      <c r="L5" s="274"/>
      <c r="M5" s="269"/>
      <c r="N5" s="274"/>
      <c r="O5" s="274"/>
      <c r="P5" s="278"/>
      <c r="Q5" s="274"/>
      <c r="R5" s="274"/>
      <c r="S5" s="274"/>
      <c r="T5" s="274"/>
      <c r="U5" s="269"/>
      <c r="V5" s="274"/>
      <c r="W5" s="274"/>
      <c r="X5" s="269"/>
      <c r="Y5" s="274"/>
      <c r="Z5" s="274"/>
      <c r="AA5" s="269"/>
      <c r="AB5" s="274"/>
      <c r="AC5" s="274"/>
      <c r="AD5" s="269"/>
      <c r="AE5" s="274"/>
      <c r="AF5" s="274"/>
      <c r="AG5" s="269"/>
    </row>
    <row r="6" spans="1:33" s="64" customFormat="1" ht="14.25" customHeight="1">
      <c r="A6" s="138" t="s">
        <v>7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7">
        <v>26</v>
      </c>
      <c r="AB6" s="77">
        <v>27</v>
      </c>
      <c r="AC6" s="77">
        <v>28</v>
      </c>
      <c r="AD6" s="77">
        <v>29</v>
      </c>
      <c r="AE6" s="77">
        <v>30</v>
      </c>
      <c r="AF6" s="77">
        <v>31</v>
      </c>
      <c r="AG6" s="77">
        <v>32</v>
      </c>
    </row>
    <row r="7" spans="1:33" s="115" customFormat="1" ht="24.95" customHeight="1">
      <c r="A7" s="181" t="s">
        <v>40</v>
      </c>
      <c r="B7" s="182">
        <v>2650</v>
      </c>
      <c r="C7" s="182">
        <v>2670</v>
      </c>
      <c r="D7" s="32">
        <v>100.75471698113208</v>
      </c>
      <c r="E7" s="182">
        <v>2488</v>
      </c>
      <c r="F7" s="182">
        <v>2219</v>
      </c>
      <c r="G7" s="32">
        <v>89.188102893890672</v>
      </c>
      <c r="H7" s="182">
        <v>688</v>
      </c>
      <c r="I7" s="182">
        <v>1143</v>
      </c>
      <c r="J7" s="229">
        <v>166.13372093023256</v>
      </c>
      <c r="K7" s="241">
        <v>160</v>
      </c>
      <c r="L7" s="182">
        <v>208</v>
      </c>
      <c r="M7" s="32">
        <v>130</v>
      </c>
      <c r="N7" s="241">
        <v>34</v>
      </c>
      <c r="O7" s="182">
        <v>97</v>
      </c>
      <c r="P7" s="32">
        <v>285.29411764705878</v>
      </c>
      <c r="Q7" s="182">
        <v>0</v>
      </c>
      <c r="R7" s="182">
        <v>64</v>
      </c>
      <c r="S7" s="182">
        <v>2</v>
      </c>
      <c r="T7" s="182">
        <v>42</v>
      </c>
      <c r="U7" s="32">
        <v>2100</v>
      </c>
      <c r="V7" s="182">
        <v>1870</v>
      </c>
      <c r="W7" s="182">
        <v>1988</v>
      </c>
      <c r="X7" s="32">
        <v>106.31016042780749</v>
      </c>
      <c r="Y7" s="182">
        <v>1499</v>
      </c>
      <c r="Z7" s="182">
        <v>2046</v>
      </c>
      <c r="AA7" s="32">
        <v>136.49099399599734</v>
      </c>
      <c r="AB7" s="182">
        <v>1404</v>
      </c>
      <c r="AC7" s="182">
        <v>1763</v>
      </c>
      <c r="AD7" s="32">
        <v>125.56980056980058</v>
      </c>
      <c r="AE7" s="182">
        <v>702</v>
      </c>
      <c r="AF7" s="182">
        <v>789</v>
      </c>
      <c r="AG7" s="32">
        <v>112.3931623931624</v>
      </c>
    </row>
    <row r="8" spans="1:33" s="111" customFormat="1" ht="24.95" customHeight="1">
      <c r="A8" s="173" t="s">
        <v>76</v>
      </c>
      <c r="B8" s="183">
        <v>1276</v>
      </c>
      <c r="C8" s="36">
        <v>1263</v>
      </c>
      <c r="D8" s="35">
        <v>98.98119122257053</v>
      </c>
      <c r="E8" s="36">
        <v>1169</v>
      </c>
      <c r="F8" s="36">
        <v>960</v>
      </c>
      <c r="G8" s="35">
        <v>82.121471343028233</v>
      </c>
      <c r="H8" s="230">
        <v>383</v>
      </c>
      <c r="I8" s="230">
        <v>533</v>
      </c>
      <c r="J8" s="231">
        <v>139.16449086161879</v>
      </c>
      <c r="K8" s="232">
        <v>82</v>
      </c>
      <c r="L8" s="34">
        <v>93</v>
      </c>
      <c r="M8" s="35">
        <v>113.41463414634147</v>
      </c>
      <c r="N8" s="34">
        <v>17</v>
      </c>
      <c r="O8" s="34">
        <v>31</v>
      </c>
      <c r="P8" s="35">
        <v>182.35294117647058</v>
      </c>
      <c r="Q8" s="230">
        <v>0</v>
      </c>
      <c r="R8" s="230">
        <v>27</v>
      </c>
      <c r="S8" s="34">
        <v>0</v>
      </c>
      <c r="T8" s="34">
        <v>5</v>
      </c>
      <c r="U8" s="35" t="s">
        <v>37</v>
      </c>
      <c r="V8" s="34">
        <v>894</v>
      </c>
      <c r="W8" s="34">
        <v>858</v>
      </c>
      <c r="X8" s="35">
        <v>95.973154362416111</v>
      </c>
      <c r="Y8" s="34">
        <v>648</v>
      </c>
      <c r="Z8" s="34">
        <v>914</v>
      </c>
      <c r="AA8" s="35">
        <v>141.04938271604937</v>
      </c>
      <c r="AB8" s="155">
        <v>576</v>
      </c>
      <c r="AC8" s="155">
        <v>722</v>
      </c>
      <c r="AD8" s="35">
        <v>125.34722222222223</v>
      </c>
      <c r="AE8" s="34">
        <v>370</v>
      </c>
      <c r="AF8" s="34">
        <v>389</v>
      </c>
      <c r="AG8" s="35">
        <v>105.13513513513513</v>
      </c>
    </row>
    <row r="9" spans="1:33" s="112" customFormat="1" ht="24.95" customHeight="1">
      <c r="A9" s="173" t="s">
        <v>77</v>
      </c>
      <c r="B9" s="183">
        <v>402</v>
      </c>
      <c r="C9" s="36">
        <v>321</v>
      </c>
      <c r="D9" s="35">
        <v>79.850746268656721</v>
      </c>
      <c r="E9" s="36">
        <v>383</v>
      </c>
      <c r="F9" s="36">
        <v>282</v>
      </c>
      <c r="G9" s="35">
        <v>73.629242819843341</v>
      </c>
      <c r="H9" s="230">
        <v>84</v>
      </c>
      <c r="I9" s="230">
        <v>141</v>
      </c>
      <c r="J9" s="231">
        <v>167.85714285714286</v>
      </c>
      <c r="K9" s="232">
        <v>18</v>
      </c>
      <c r="L9" s="34">
        <v>33</v>
      </c>
      <c r="M9" s="35">
        <v>183.33333333333334</v>
      </c>
      <c r="N9" s="34">
        <v>6</v>
      </c>
      <c r="O9" s="34">
        <v>14</v>
      </c>
      <c r="P9" s="35">
        <v>233.33333333333334</v>
      </c>
      <c r="Q9" s="230">
        <v>0</v>
      </c>
      <c r="R9" s="230">
        <v>15</v>
      </c>
      <c r="S9" s="34">
        <v>1</v>
      </c>
      <c r="T9" s="34">
        <v>8</v>
      </c>
      <c r="U9" s="35">
        <v>800</v>
      </c>
      <c r="V9" s="34">
        <v>336</v>
      </c>
      <c r="W9" s="34">
        <v>261</v>
      </c>
      <c r="X9" s="35">
        <v>77.678571428571431</v>
      </c>
      <c r="Y9" s="34">
        <v>221</v>
      </c>
      <c r="Z9" s="34">
        <v>245</v>
      </c>
      <c r="AA9" s="35">
        <v>110.85972850678733</v>
      </c>
      <c r="AB9" s="155">
        <v>213</v>
      </c>
      <c r="AC9" s="155">
        <v>224</v>
      </c>
      <c r="AD9" s="35">
        <v>105.1643192488263</v>
      </c>
      <c r="AE9" s="34">
        <v>92</v>
      </c>
      <c r="AF9" s="34">
        <v>91</v>
      </c>
      <c r="AG9" s="35">
        <v>98.91304347826086</v>
      </c>
    </row>
    <row r="10" spans="1:33" s="111" customFormat="1" ht="24.95" customHeight="1">
      <c r="A10" s="173" t="s">
        <v>78</v>
      </c>
      <c r="B10" s="183">
        <v>69</v>
      </c>
      <c r="C10" s="36">
        <v>173</v>
      </c>
      <c r="D10" s="35">
        <v>250.72463768115944</v>
      </c>
      <c r="E10" s="36">
        <v>66</v>
      </c>
      <c r="F10" s="36">
        <v>157</v>
      </c>
      <c r="G10" s="35">
        <v>237.87878787878788</v>
      </c>
      <c r="H10" s="230">
        <v>21</v>
      </c>
      <c r="I10" s="230">
        <v>73</v>
      </c>
      <c r="J10" s="231">
        <v>347.61904761904765</v>
      </c>
      <c r="K10" s="232">
        <v>3</v>
      </c>
      <c r="L10" s="34">
        <v>11</v>
      </c>
      <c r="M10" s="35">
        <v>366.66666666666669</v>
      </c>
      <c r="N10" s="34">
        <v>0</v>
      </c>
      <c r="O10" s="34">
        <v>9</v>
      </c>
      <c r="P10" s="35" t="s">
        <v>37</v>
      </c>
      <c r="Q10" s="230">
        <v>0</v>
      </c>
      <c r="R10" s="230">
        <v>6</v>
      </c>
      <c r="S10" s="34">
        <v>0</v>
      </c>
      <c r="T10" s="34">
        <v>0</v>
      </c>
      <c r="U10" s="35" t="s">
        <v>37</v>
      </c>
      <c r="V10" s="34">
        <v>38</v>
      </c>
      <c r="W10" s="34">
        <v>122</v>
      </c>
      <c r="X10" s="35">
        <v>321.05263157894734</v>
      </c>
      <c r="Y10" s="34">
        <v>53</v>
      </c>
      <c r="Z10" s="34">
        <v>147</v>
      </c>
      <c r="AA10" s="35">
        <v>277.35849056603774</v>
      </c>
      <c r="AB10" s="155">
        <v>52</v>
      </c>
      <c r="AC10" s="155">
        <v>133</v>
      </c>
      <c r="AD10" s="35">
        <v>255.76923076923077</v>
      </c>
      <c r="AE10" s="34">
        <v>20</v>
      </c>
      <c r="AF10" s="34">
        <v>54</v>
      </c>
      <c r="AG10" s="35">
        <v>270</v>
      </c>
    </row>
    <row r="11" spans="1:33" s="111" customFormat="1" ht="24.95" customHeight="1">
      <c r="A11" s="173" t="s">
        <v>79</v>
      </c>
      <c r="B11" s="183">
        <v>229</v>
      </c>
      <c r="C11" s="36">
        <v>152</v>
      </c>
      <c r="D11" s="35">
        <v>66.375545851528386</v>
      </c>
      <c r="E11" s="36">
        <v>218</v>
      </c>
      <c r="F11" s="36">
        <v>130</v>
      </c>
      <c r="G11" s="35">
        <v>59.633027522935777</v>
      </c>
      <c r="H11" s="230">
        <v>43</v>
      </c>
      <c r="I11" s="230">
        <v>75</v>
      </c>
      <c r="J11" s="231">
        <v>174.41860465116278</v>
      </c>
      <c r="K11" s="232">
        <v>18</v>
      </c>
      <c r="L11" s="34">
        <v>12</v>
      </c>
      <c r="M11" s="35">
        <v>66.666666666666671</v>
      </c>
      <c r="N11" s="34">
        <v>4</v>
      </c>
      <c r="O11" s="34">
        <v>12</v>
      </c>
      <c r="P11" s="35">
        <v>300</v>
      </c>
      <c r="Q11" s="230">
        <v>0</v>
      </c>
      <c r="R11" s="230">
        <v>3</v>
      </c>
      <c r="S11" s="34">
        <v>1</v>
      </c>
      <c r="T11" s="34">
        <v>5</v>
      </c>
      <c r="U11" s="35">
        <v>500</v>
      </c>
      <c r="V11" s="34">
        <v>158</v>
      </c>
      <c r="W11" s="34">
        <v>118</v>
      </c>
      <c r="X11" s="35">
        <v>74.683544303797461</v>
      </c>
      <c r="Y11" s="34">
        <v>98</v>
      </c>
      <c r="Z11" s="34">
        <v>131</v>
      </c>
      <c r="AA11" s="35">
        <v>133.67346938775509</v>
      </c>
      <c r="AB11" s="155">
        <v>96</v>
      </c>
      <c r="AC11" s="155">
        <v>110</v>
      </c>
      <c r="AD11" s="35">
        <v>114.58333333333334</v>
      </c>
      <c r="AE11" s="34">
        <v>42</v>
      </c>
      <c r="AF11" s="34">
        <v>49</v>
      </c>
      <c r="AG11" s="35">
        <v>116.66666666666667</v>
      </c>
    </row>
    <row r="12" spans="1:33" s="111" customFormat="1" ht="24.95" customHeight="1">
      <c r="A12" s="173" t="s">
        <v>80</v>
      </c>
      <c r="B12" s="183">
        <v>14</v>
      </c>
      <c r="C12" s="36">
        <v>198</v>
      </c>
      <c r="D12" s="35" t="s">
        <v>154</v>
      </c>
      <c r="E12" s="36">
        <v>13</v>
      </c>
      <c r="F12" s="36">
        <v>173</v>
      </c>
      <c r="G12" s="35" t="s">
        <v>133</v>
      </c>
      <c r="H12" s="230">
        <v>8</v>
      </c>
      <c r="I12" s="230">
        <v>71</v>
      </c>
      <c r="J12" s="231">
        <v>887.5</v>
      </c>
      <c r="K12" s="232">
        <v>0</v>
      </c>
      <c r="L12" s="34">
        <v>13</v>
      </c>
      <c r="M12" s="35" t="s">
        <v>37</v>
      </c>
      <c r="N12" s="34">
        <v>0</v>
      </c>
      <c r="O12" s="34">
        <v>10</v>
      </c>
      <c r="P12" s="35" t="s">
        <v>37</v>
      </c>
      <c r="Q12" s="230">
        <v>0</v>
      </c>
      <c r="R12" s="230">
        <v>6</v>
      </c>
      <c r="S12" s="34">
        <v>0</v>
      </c>
      <c r="T12" s="34">
        <v>1</v>
      </c>
      <c r="U12" s="35" t="s">
        <v>37</v>
      </c>
      <c r="V12" s="34">
        <v>4</v>
      </c>
      <c r="W12" s="34">
        <v>165</v>
      </c>
      <c r="X12" s="35" t="s">
        <v>155</v>
      </c>
      <c r="Y12" s="34">
        <v>14</v>
      </c>
      <c r="Z12" s="34">
        <v>163</v>
      </c>
      <c r="AA12" s="35" t="s">
        <v>156</v>
      </c>
      <c r="AB12" s="155">
        <v>13</v>
      </c>
      <c r="AC12" s="155">
        <v>148</v>
      </c>
      <c r="AD12" s="35" t="s">
        <v>157</v>
      </c>
      <c r="AE12" s="34">
        <v>6</v>
      </c>
      <c r="AF12" s="34">
        <v>46</v>
      </c>
      <c r="AG12" s="35">
        <v>766.66666666666674</v>
      </c>
    </row>
    <row r="13" spans="1:33" s="111" customFormat="1" ht="24.95" customHeight="1">
      <c r="A13" s="173" t="s">
        <v>81</v>
      </c>
      <c r="B13" s="183">
        <v>303</v>
      </c>
      <c r="C13" s="36">
        <v>234</v>
      </c>
      <c r="D13" s="35">
        <v>77.227722772277232</v>
      </c>
      <c r="E13" s="36">
        <v>297</v>
      </c>
      <c r="F13" s="36">
        <v>216</v>
      </c>
      <c r="G13" s="35">
        <v>72.72727272727272</v>
      </c>
      <c r="H13" s="230">
        <v>55</v>
      </c>
      <c r="I13" s="230">
        <v>100</v>
      </c>
      <c r="J13" s="231">
        <v>181.81818181818181</v>
      </c>
      <c r="K13" s="232">
        <v>18</v>
      </c>
      <c r="L13" s="34">
        <v>25</v>
      </c>
      <c r="M13" s="35">
        <v>138.88888888888889</v>
      </c>
      <c r="N13" s="34">
        <v>2</v>
      </c>
      <c r="O13" s="34">
        <v>9</v>
      </c>
      <c r="P13" s="35">
        <v>450</v>
      </c>
      <c r="Q13" s="230">
        <v>0</v>
      </c>
      <c r="R13" s="230">
        <v>2</v>
      </c>
      <c r="S13" s="34">
        <v>0</v>
      </c>
      <c r="T13" s="34">
        <v>12</v>
      </c>
      <c r="U13" s="35" t="s">
        <v>37</v>
      </c>
      <c r="V13" s="34">
        <v>175</v>
      </c>
      <c r="W13" s="34">
        <v>188</v>
      </c>
      <c r="X13" s="35">
        <v>107.42857142857143</v>
      </c>
      <c r="Y13" s="34">
        <v>222</v>
      </c>
      <c r="Z13" s="34">
        <v>190</v>
      </c>
      <c r="AA13" s="35">
        <v>85.585585585585576</v>
      </c>
      <c r="AB13" s="155">
        <v>217</v>
      </c>
      <c r="AC13" s="155">
        <v>183</v>
      </c>
      <c r="AD13" s="35">
        <v>84.331797235023046</v>
      </c>
      <c r="AE13" s="34">
        <v>61</v>
      </c>
      <c r="AF13" s="34">
        <v>64</v>
      </c>
      <c r="AG13" s="35">
        <v>104.91803278688525</v>
      </c>
    </row>
    <row r="14" spans="1:33" s="111" customFormat="1" ht="24.95" customHeight="1">
      <c r="A14" s="173" t="s">
        <v>82</v>
      </c>
      <c r="B14" s="183">
        <v>357</v>
      </c>
      <c r="C14" s="36">
        <v>329</v>
      </c>
      <c r="D14" s="35">
        <v>92.156862745098039</v>
      </c>
      <c r="E14" s="36">
        <v>342</v>
      </c>
      <c r="F14" s="36">
        <v>301</v>
      </c>
      <c r="G14" s="35">
        <v>88.011695906432749</v>
      </c>
      <c r="H14" s="230">
        <v>94</v>
      </c>
      <c r="I14" s="230">
        <v>150</v>
      </c>
      <c r="J14" s="231">
        <v>159.57446808510639</v>
      </c>
      <c r="K14" s="232">
        <v>21</v>
      </c>
      <c r="L14" s="34">
        <v>21</v>
      </c>
      <c r="M14" s="35">
        <v>100</v>
      </c>
      <c r="N14" s="34">
        <v>5</v>
      </c>
      <c r="O14" s="34">
        <v>12</v>
      </c>
      <c r="P14" s="35">
        <v>240</v>
      </c>
      <c r="Q14" s="230">
        <v>0</v>
      </c>
      <c r="R14" s="230">
        <v>5</v>
      </c>
      <c r="S14" s="34">
        <v>0</v>
      </c>
      <c r="T14" s="34">
        <v>11</v>
      </c>
      <c r="U14" s="35" t="s">
        <v>37</v>
      </c>
      <c r="V14" s="34">
        <v>265</v>
      </c>
      <c r="W14" s="34">
        <v>276</v>
      </c>
      <c r="X14" s="35">
        <v>104.15094339622642</v>
      </c>
      <c r="Y14" s="34">
        <v>243</v>
      </c>
      <c r="Z14" s="34">
        <v>256</v>
      </c>
      <c r="AA14" s="35">
        <v>105.34979423868312</v>
      </c>
      <c r="AB14" s="155">
        <v>237</v>
      </c>
      <c r="AC14" s="155">
        <v>243</v>
      </c>
      <c r="AD14" s="35">
        <v>102.53164556962025</v>
      </c>
      <c r="AE14" s="34">
        <v>111</v>
      </c>
      <c r="AF14" s="34">
        <v>96</v>
      </c>
      <c r="AG14" s="35">
        <v>86.486486486486484</v>
      </c>
    </row>
    <row r="15" spans="1:33" s="111" customFormat="1" ht="21.9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39"/>
      <c r="AF15" s="39"/>
      <c r="AG15" s="39"/>
    </row>
    <row r="16" spans="1:33" s="111" customFormat="1" ht="21.9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39"/>
      <c r="AF16" s="39"/>
      <c r="AG16" s="39"/>
    </row>
    <row r="17" spans="1:33" s="111" customFormat="1" ht="21.9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39"/>
      <c r="AF17" s="39"/>
      <c r="AG17" s="39"/>
    </row>
    <row r="18" spans="1:33" s="111" customFormat="1" ht="21.9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39"/>
      <c r="AF18" s="39"/>
      <c r="AG18" s="39"/>
    </row>
    <row r="19" spans="1:33" s="111" customFormat="1" ht="21.9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39"/>
      <c r="AF19" s="39"/>
      <c r="AG19" s="39"/>
    </row>
    <row r="20" spans="1:33" s="145" customFormat="1" ht="42.7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39"/>
      <c r="AF20" s="39"/>
      <c r="AG20" s="39"/>
    </row>
    <row r="21" spans="1:33"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3" s="37" customFormat="1" ht="16.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39"/>
      <c r="AF22" s="39"/>
      <c r="AG22" s="39"/>
    </row>
    <row r="23" spans="1:33"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3"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3"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3"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3"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3"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3"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3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3"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3"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4:30"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4:30"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4:30"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4:30"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4:30"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4:30"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4:30"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4:30"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4:30"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4:30"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4:30"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4:30"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4:30"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4:30"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</sheetData>
  <mergeCells count="45">
    <mergeCell ref="AE4:AE5"/>
    <mergeCell ref="AF4:AF5"/>
    <mergeCell ref="AG4:AG5"/>
    <mergeCell ref="A3:A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B1:M1"/>
    <mergeCell ref="V3:X3"/>
    <mergeCell ref="Y3:AA3"/>
    <mergeCell ref="AB3:AD3"/>
    <mergeCell ref="AE3:AG3"/>
    <mergeCell ref="S3:U3"/>
    <mergeCell ref="Q3:R3"/>
    <mergeCell ref="B3:D3"/>
    <mergeCell ref="E3:G3"/>
    <mergeCell ref="K3:M3"/>
    <mergeCell ref="N3:P3"/>
    <mergeCell ref="H3:J3"/>
    <mergeCell ref="G4:G5"/>
    <mergeCell ref="H4:H5"/>
    <mergeCell ref="I4:I5"/>
    <mergeCell ref="J4:J5"/>
    <mergeCell ref="B4:B5"/>
    <mergeCell ref="C4:C5"/>
    <mergeCell ref="D4:D5"/>
    <mergeCell ref="E4:E5"/>
    <mergeCell ref="F4:F5"/>
  </mergeCells>
  <printOptions horizontalCentered="1"/>
  <pageMargins left="0" right="0" top="0.98425196850393704" bottom="0" header="0.31496062992125984" footer="0.31496062992125984"/>
  <pageSetup paperSize="9" scale="78" orientation="landscape" r:id="rId1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E21"/>
  <sheetViews>
    <sheetView zoomScale="80" zoomScaleNormal="80" zoomScaleSheetLayoutView="80" workbookViewId="0">
      <selection activeCell="A6" sqref="A6"/>
    </sheetView>
  </sheetViews>
  <sheetFormatPr defaultColWidth="8" defaultRowHeight="12.75"/>
  <cols>
    <col min="1" max="1" width="65.42578125" style="3" customWidth="1"/>
    <col min="2" max="2" width="16.7109375" style="3" customWidth="1"/>
    <col min="3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5" ht="27" customHeight="1">
      <c r="A1" s="263" t="s">
        <v>65</v>
      </c>
      <c r="B1" s="263"/>
      <c r="C1" s="263"/>
      <c r="D1" s="263"/>
      <c r="E1" s="263"/>
    </row>
    <row r="2" spans="1:5" ht="23.25" customHeight="1">
      <c r="A2" s="263" t="s">
        <v>30</v>
      </c>
      <c r="B2" s="263"/>
      <c r="C2" s="263"/>
      <c r="D2" s="263"/>
      <c r="E2" s="263"/>
    </row>
    <row r="3" spans="1:5" ht="6" customHeight="1">
      <c r="A3" s="122"/>
    </row>
    <row r="4" spans="1:5" s="4" customFormat="1" ht="23.25" customHeight="1">
      <c r="A4" s="306"/>
      <c r="B4" s="265" t="s">
        <v>138</v>
      </c>
      <c r="C4" s="266"/>
      <c r="D4" s="283" t="s">
        <v>1</v>
      </c>
      <c r="E4" s="284"/>
    </row>
    <row r="5" spans="1:5" s="4" customFormat="1" ht="32.25" customHeight="1">
      <c r="A5" s="306"/>
      <c r="B5" s="186" t="s">
        <v>71</v>
      </c>
      <c r="C5" s="186" t="s">
        <v>84</v>
      </c>
      <c r="D5" s="5" t="s">
        <v>2</v>
      </c>
      <c r="E5" s="6" t="s">
        <v>3</v>
      </c>
    </row>
    <row r="6" spans="1:5" s="9" customFormat="1" ht="15.75" customHeight="1">
      <c r="A6" s="7" t="s">
        <v>7</v>
      </c>
      <c r="B6" s="8">
        <v>1</v>
      </c>
      <c r="C6" s="8">
        <v>2</v>
      </c>
      <c r="D6" s="8">
        <v>3</v>
      </c>
      <c r="E6" s="8">
        <v>4</v>
      </c>
    </row>
    <row r="7" spans="1:5" s="4" customFormat="1" ht="30" customHeight="1">
      <c r="A7" s="10" t="s">
        <v>66</v>
      </c>
      <c r="B7" s="146">
        <f>'[7]10'!B8/1000</f>
        <v>5.4870000000000001</v>
      </c>
      <c r="C7" s="146">
        <f>'[7]10'!C8/1000</f>
        <v>2.5920000000000001</v>
      </c>
      <c r="D7" s="12">
        <f t="shared" ref="D7:D14" si="0">C7/B7%</f>
        <v>47.238928376161837</v>
      </c>
      <c r="E7" s="13">
        <f t="shared" ref="E7:E14" si="1">C7-B7</f>
        <v>-2.895</v>
      </c>
    </row>
    <row r="8" spans="1:5" s="4" customFormat="1" ht="30" customHeight="1">
      <c r="A8" s="10" t="s">
        <v>8</v>
      </c>
      <c r="B8" s="15">
        <f>'[7]10'!E8/1000</f>
        <v>3.722</v>
      </c>
      <c r="C8" s="11">
        <f>'[7]10'!F8/1000</f>
        <v>1.9259999999999999</v>
      </c>
      <c r="D8" s="12">
        <f t="shared" si="0"/>
        <v>51.746372917786132</v>
      </c>
      <c r="E8" s="13">
        <f t="shared" si="1"/>
        <v>-1.796</v>
      </c>
    </row>
    <row r="9" spans="1:5" s="4" customFormat="1" ht="30" customHeight="1">
      <c r="A9" s="10" t="s">
        <v>94</v>
      </c>
      <c r="B9" s="15">
        <f>'[7]10'!H8/1000</f>
        <v>0.73499999999999999</v>
      </c>
      <c r="C9" s="11">
        <f>'[7]10'!I8/1000</f>
        <v>0.83899999999999997</v>
      </c>
      <c r="D9" s="12">
        <f t="shared" si="0"/>
        <v>114.14965986394557</v>
      </c>
      <c r="E9" s="13">
        <f t="shared" si="1"/>
        <v>0.10399999999999998</v>
      </c>
    </row>
    <row r="10" spans="1:5" s="4" customFormat="1" ht="43.5" customHeight="1">
      <c r="A10" s="16" t="s">
        <v>48</v>
      </c>
      <c r="B10" s="15">
        <f>'[7]10'!K8/1000</f>
        <v>0.27600000000000002</v>
      </c>
      <c r="C10" s="11">
        <f>'[7]10'!L8/1000</f>
        <v>0.46100000000000002</v>
      </c>
      <c r="D10" s="12">
        <f t="shared" si="0"/>
        <v>167.02898550724638</v>
      </c>
      <c r="E10" s="13">
        <f t="shared" si="1"/>
        <v>0.185</v>
      </c>
    </row>
    <row r="11" spans="1:5" s="4" customFormat="1" ht="30" customHeight="1">
      <c r="A11" s="17" t="s">
        <v>113</v>
      </c>
      <c r="B11" s="88">
        <f>'[7]10'!N8</f>
        <v>49</v>
      </c>
      <c r="C11" s="88">
        <f>'[7]10'!O8</f>
        <v>133</v>
      </c>
      <c r="D11" s="12" t="s">
        <v>137</v>
      </c>
      <c r="E11" s="152">
        <f t="shared" si="1"/>
        <v>84</v>
      </c>
    </row>
    <row r="12" spans="1:5" s="4" customFormat="1" ht="30" customHeight="1">
      <c r="A12" s="17" t="s">
        <v>95</v>
      </c>
      <c r="B12" s="88" t="s">
        <v>122</v>
      </c>
      <c r="C12" s="88" t="s">
        <v>158</v>
      </c>
      <c r="D12" s="307" t="s">
        <v>159</v>
      </c>
      <c r="E12" s="308"/>
    </row>
    <row r="13" spans="1:5" s="4" customFormat="1" ht="38.25" customHeight="1">
      <c r="A13" s="17" t="s">
        <v>115</v>
      </c>
      <c r="B13" s="88">
        <f>'[7]10'!S8</f>
        <v>5</v>
      </c>
      <c r="C13" s="88">
        <f>'[7]10'!T8</f>
        <v>71</v>
      </c>
      <c r="D13" s="12" t="s">
        <v>160</v>
      </c>
      <c r="E13" s="152">
        <f t="shared" si="1"/>
        <v>66</v>
      </c>
    </row>
    <row r="14" spans="1:5" s="4" customFormat="1" ht="38.25" customHeight="1">
      <c r="A14" s="17" t="s">
        <v>9</v>
      </c>
      <c r="B14" s="11">
        <f>'[7]10'!V8/1000</f>
        <v>2.206</v>
      </c>
      <c r="C14" s="11">
        <f>'[7]10'!W8/1000</f>
        <v>1.694</v>
      </c>
      <c r="D14" s="12">
        <f t="shared" si="0"/>
        <v>76.790571169537628</v>
      </c>
      <c r="E14" s="13">
        <f t="shared" si="1"/>
        <v>-0.51200000000000001</v>
      </c>
    </row>
    <row r="15" spans="1:5" s="4" customFormat="1" ht="15" customHeight="1">
      <c r="A15" s="253" t="s">
        <v>10</v>
      </c>
      <c r="B15" s="254"/>
      <c r="C15" s="254"/>
      <c r="D15" s="254"/>
      <c r="E15" s="254"/>
    </row>
    <row r="16" spans="1:5" s="4" customFormat="1" ht="20.25" customHeight="1">
      <c r="A16" s="255"/>
      <c r="B16" s="256"/>
      <c r="C16" s="256"/>
      <c r="D16" s="256"/>
      <c r="E16" s="256"/>
    </row>
    <row r="17" spans="1:5" ht="27" customHeight="1">
      <c r="A17" s="257" t="s">
        <v>0</v>
      </c>
      <c r="B17" s="261" t="s">
        <v>142</v>
      </c>
      <c r="C17" s="262"/>
      <c r="D17" s="283" t="s">
        <v>1</v>
      </c>
      <c r="E17" s="284"/>
    </row>
    <row r="18" spans="1:5" ht="39" customHeight="1">
      <c r="A18" s="258"/>
      <c r="B18" s="236" t="s">
        <v>74</v>
      </c>
      <c r="C18" s="236" t="s">
        <v>123</v>
      </c>
      <c r="D18" s="5" t="s">
        <v>2</v>
      </c>
      <c r="E18" s="6" t="s">
        <v>5</v>
      </c>
    </row>
    <row r="19" spans="1:5" ht="36.75" customHeight="1">
      <c r="A19" s="10" t="s">
        <v>66</v>
      </c>
      <c r="B19" s="146">
        <f>'[7]10'!Y8/1000</f>
        <v>2.637</v>
      </c>
      <c r="C19" s="146">
        <f>'[7]10'!Z8/1000</f>
        <v>1.73</v>
      </c>
      <c r="D19" s="12">
        <f>C19/B19%</f>
        <v>65.604854000758436</v>
      </c>
      <c r="E19" s="13">
        <f t="shared" ref="E19:E21" si="2">C19-B19</f>
        <v>-0.90700000000000003</v>
      </c>
    </row>
    <row r="20" spans="1:5" ht="32.25" customHeight="1">
      <c r="A20" s="1" t="s">
        <v>8</v>
      </c>
      <c r="B20" s="20">
        <f>'[7]10'!AB8/1000</f>
        <v>2.1840000000000002</v>
      </c>
      <c r="C20" s="20">
        <f>'[7]10'!AC8/1000</f>
        <v>1.3580000000000001</v>
      </c>
      <c r="D20" s="12">
        <f>C20/B20%</f>
        <v>62.179487179487175</v>
      </c>
      <c r="E20" s="13">
        <f t="shared" si="2"/>
        <v>-0.82600000000000007</v>
      </c>
    </row>
    <row r="21" spans="1:5" ht="40.5" customHeight="1">
      <c r="A21" s="1" t="s">
        <v>4</v>
      </c>
      <c r="B21" s="20">
        <f>'[7]10'!AE8/1000</f>
        <v>0.79900000000000004</v>
      </c>
      <c r="C21" s="20">
        <f>'[7]10'!AF8/1000</f>
        <v>0.55700000000000005</v>
      </c>
      <c r="D21" s="12">
        <f t="shared" ref="D21" si="3">C21/B21%</f>
        <v>69.71214017521902</v>
      </c>
      <c r="E21" s="13">
        <f t="shared" si="2"/>
        <v>-0.24199999999999999</v>
      </c>
    </row>
  </sheetData>
  <mergeCells count="10">
    <mergeCell ref="A15:E16"/>
    <mergeCell ref="A17:A18"/>
    <mergeCell ref="D17:E17"/>
    <mergeCell ref="B17:C17"/>
    <mergeCell ref="A1:E1"/>
    <mergeCell ref="A2:E2"/>
    <mergeCell ref="A4:A5"/>
    <mergeCell ref="D4:E4"/>
    <mergeCell ref="B4:C4"/>
    <mergeCell ref="D12:E12"/>
  </mergeCells>
  <printOptions horizontalCentered="1" verticalCentered="1"/>
  <pageMargins left="0" right="0.11811023622047245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17</vt:i4>
      </vt:variant>
    </vt:vector>
  </HeadingPairs>
  <TitlesOfParts>
    <vt:vector size="3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'1'!Область_друку</vt:lpstr>
      <vt:lpstr>'10'!Область_друку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starusyova</cp:lastModifiedBy>
  <cp:lastPrinted>2024-02-15T06:43:36Z</cp:lastPrinted>
  <dcterms:created xsi:type="dcterms:W3CDTF">2020-12-10T10:35:03Z</dcterms:created>
  <dcterms:modified xsi:type="dcterms:W3CDTF">2024-04-17T04:45:12Z</dcterms:modified>
</cp:coreProperties>
</file>