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065" tabRatio="175" activeTab="2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'1'!#REF!</definedName>
    <definedName name="_xlnm.Print_Area" localSheetId="2">'3'!$A$1:$V$34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<sst xmlns="http://schemas.openxmlformats.org/spreadsheetml/2006/main" count="124" uniqueCount="75">
  <si>
    <t>Все населення</t>
  </si>
  <si>
    <t>Міські поселення</t>
  </si>
  <si>
    <t>Сільська місцевість</t>
  </si>
  <si>
    <t>%</t>
  </si>
  <si>
    <r>
      <t xml:space="preserve">Економічно активне населення, </t>
    </r>
    <r>
      <rPr>
        <sz val="14"/>
        <rFont val="Times New Roman"/>
        <family val="1"/>
      </rPr>
      <t>тис.осіб</t>
    </r>
  </si>
  <si>
    <t>Рівень економічної активності, %</t>
  </si>
  <si>
    <t>х</t>
  </si>
  <si>
    <t>Х</t>
  </si>
  <si>
    <t>Зайняте населення, тис.осіб</t>
  </si>
  <si>
    <t>Рівень зайнятості, %</t>
  </si>
  <si>
    <t>Безробітне населення                   (за методологією МОП), тис.осіб</t>
  </si>
  <si>
    <t>Рівень безробіття (за методологією МОП),%</t>
  </si>
  <si>
    <t>Економічно неактивне населення,                                      тис.осіб</t>
  </si>
  <si>
    <t xml:space="preserve">За даними Державної служби статистики України 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</si>
  <si>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</si>
  <si>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</si>
  <si>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</si>
  <si>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</si>
  <si>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</si>
  <si>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</si>
  <si>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</si>
  <si>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</si>
  <si>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тис. осіб</t>
    </r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</si>
  <si>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</si>
  <si>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</si>
  <si>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</si>
  <si>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Отримували допомогу по безробіттю, тис. осіб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</si>
  <si>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</si>
  <si>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</si>
  <si>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</si>
  <si>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</si>
  <si>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</si>
  <si>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</si>
  <si>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</si>
  <si>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</si>
  <si>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</si>
  <si>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Харківська область</t>
  </si>
  <si>
    <t>Мали статус безробітного, тис.осіб</t>
  </si>
  <si>
    <t>Харківська обл.</t>
  </si>
  <si>
    <t xml:space="preserve">  Надання послуг державною службою зайнятості Харківської області</t>
  </si>
  <si>
    <t>Мали статус безробітного на кінець періоду, тис. осіб</t>
  </si>
  <si>
    <t>2017 р.</t>
  </si>
  <si>
    <t xml:space="preserve"> 2018 р.</t>
  </si>
  <si>
    <t>Інформація про надання послуг державною службою зайнятості</t>
  </si>
  <si>
    <r>
      <t>Економічна активність населення у середньому за 9 місяців 2017 - 2018 рр.,                                                                                                                                                          (за місцем проживання)</t>
    </r>
    <r>
      <rPr>
        <b/>
        <i/>
        <sz val="18"/>
        <rFont val="Times New Roman Cyr"/>
        <family val="1"/>
      </rPr>
      <t>, УКРАЇНА</t>
    </r>
  </si>
  <si>
    <t>у січні  2019 року</t>
  </si>
  <si>
    <t>станом на 1 лютого 2019 року:</t>
  </si>
  <si>
    <t xml:space="preserve"> у  січні  2019 року</t>
  </si>
  <si>
    <t xml:space="preserve"> -</t>
  </si>
  <si>
    <t>Харківський  МЦЗ</t>
  </si>
  <si>
    <t>Балаклійська філія</t>
  </si>
  <si>
    <t>Барвінківська  філія</t>
  </si>
  <si>
    <t>Богодухівська філія</t>
  </si>
  <si>
    <t>Валківська філія</t>
  </si>
  <si>
    <t>Великобурлуцька філія</t>
  </si>
  <si>
    <t>Вовчанська філія</t>
  </si>
  <si>
    <t>Дергачівська  філія</t>
  </si>
  <si>
    <t>Зачепилівська філія</t>
  </si>
  <si>
    <t>Зміївська  філія</t>
  </si>
  <si>
    <t>Золочівська філія</t>
  </si>
  <si>
    <t>Ізюмський з Борівським відділом</t>
  </si>
  <si>
    <t>Кегичівська філія</t>
  </si>
  <si>
    <t>Коломацька філія</t>
  </si>
  <si>
    <t>Красноградська філія</t>
  </si>
  <si>
    <t>Краснокутська філія</t>
  </si>
  <si>
    <t>Куп'янський з Дворічанським відділом</t>
  </si>
  <si>
    <t>Лозівський з Близнюківським відділом</t>
  </si>
  <si>
    <t>Люботинська філія</t>
  </si>
  <si>
    <t>Нововодолазька  філія</t>
  </si>
  <si>
    <t>Первомайська філія</t>
  </si>
  <si>
    <t>Печенізька філія</t>
  </si>
  <si>
    <t>Сахновщинська філія</t>
  </si>
  <si>
    <t>Харківська філія</t>
  </si>
  <si>
    <t>Чугуївська  філія</t>
  </si>
  <si>
    <t>Шевченківська філія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</si>
</sst>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8"/>
      <name val="Times New Roman"/>
      <family val="1"/>
    </font>
    <font>
      <i/>
      <sz val="16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 style="double"/>
      <right/>
      <top style="double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5" fillId="0" borderId="0" xfId="52" applyFont="1">
      <alignment/>
      <protection/>
    </xf>
    <xf numFmtId="0" fontId="7" fillId="0" borderId="0" xfId="57" applyFont="1" applyFill="1" applyBorder="1" applyAlignment="1">
      <alignment horizontal="left"/>
      <protection/>
    </xf>
    <xf numFmtId="0" fontId="8" fillId="0" borderId="0" xfId="52" applyFont="1" applyFill="1" applyAlignment="1">
      <alignment horizontal="center" vertical="center" wrapText="1"/>
      <protection/>
    </xf>
    <xf numFmtId="0" fontId="9" fillId="0" borderId="0" xfId="52" applyFont="1" applyAlignment="1">
      <alignment horizontal="center" vertical="center" wrapText="1"/>
      <protection/>
    </xf>
    <xf numFmtId="0" fontId="8" fillId="0" borderId="0" xfId="52" applyFont="1" applyAlignment="1">
      <alignment horizontal="center" vertical="center" wrapText="1"/>
      <protection/>
    </xf>
    <xf numFmtId="0" fontId="12" fillId="0" borderId="0" xfId="52" applyFont="1">
      <alignment/>
      <protection/>
    </xf>
    <xf numFmtId="49" fontId="11" fillId="0" borderId="10" xfId="52" applyNumberFormat="1" applyFont="1" applyFill="1" applyBorder="1" applyAlignment="1">
      <alignment horizontal="center" vertical="center" wrapText="1"/>
      <protection/>
    </xf>
    <xf numFmtId="49" fontId="11" fillId="0" borderId="11" xfId="52" applyNumberFormat="1" applyFont="1" applyFill="1" applyBorder="1" applyAlignment="1">
      <alignment horizontal="center" vertical="center" wrapText="1"/>
      <protection/>
    </xf>
    <xf numFmtId="49" fontId="11" fillId="0" borderId="12" xfId="52" applyNumberFormat="1" applyFont="1" applyFill="1" applyBorder="1" applyAlignment="1">
      <alignment horizontal="center" vertical="center" wrapText="1"/>
      <protection/>
    </xf>
    <xf numFmtId="49" fontId="13" fillId="0" borderId="13" xfId="52" applyNumberFormat="1" applyFont="1" applyFill="1" applyBorder="1" applyAlignment="1">
      <alignment horizontal="center" vertical="center" wrapText="1"/>
      <protection/>
    </xf>
    <xf numFmtId="49" fontId="11" fillId="0" borderId="13" xfId="52" applyNumberFormat="1" applyFont="1" applyFill="1" applyBorder="1" applyAlignment="1">
      <alignment horizontal="center" vertical="center" wrapText="1"/>
      <protection/>
    </xf>
    <xf numFmtId="49" fontId="13" fillId="0" borderId="14" xfId="52" applyNumberFormat="1" applyFont="1" applyFill="1" applyBorder="1" applyAlignment="1">
      <alignment horizontal="center" vertical="center" wrapText="1"/>
      <protection/>
    </xf>
    <xf numFmtId="0" fontId="14" fillId="33" borderId="15" xfId="52" applyFont="1" applyFill="1" applyBorder="1" applyAlignment="1">
      <alignment horizontal="left" vertical="center" wrapText="1"/>
      <protection/>
    </xf>
    <xf numFmtId="0" fontId="17" fillId="0" borderId="16" xfId="52" applyFont="1" applyBorder="1" applyAlignment="1">
      <alignment vertical="center" wrapText="1"/>
      <protection/>
    </xf>
    <xf numFmtId="0" fontId="14" fillId="0" borderId="16" xfId="52" applyFont="1" applyFill="1" applyBorder="1" applyAlignment="1">
      <alignment horizontal="left" vertical="center" wrapText="1"/>
      <protection/>
    </xf>
    <xf numFmtId="0" fontId="17" fillId="0" borderId="16" xfId="52" applyFont="1" applyFill="1" applyBorder="1" applyAlignment="1">
      <alignment horizontal="left" vertical="center" wrapText="1"/>
      <protection/>
    </xf>
    <xf numFmtId="0" fontId="17" fillId="0" borderId="17" xfId="52" applyFont="1" applyFill="1" applyBorder="1" applyAlignment="1">
      <alignment horizontal="left" vertical="center" wrapText="1"/>
      <protection/>
    </xf>
    <xf numFmtId="0" fontId="14" fillId="0" borderId="18" xfId="52" applyFont="1" applyFill="1" applyBorder="1" applyAlignment="1">
      <alignment horizontal="left" vertical="center" wrapText="1"/>
      <protection/>
    </xf>
    <xf numFmtId="0" fontId="20" fillId="0" borderId="0" xfId="52" applyFont="1">
      <alignment/>
      <protection/>
    </xf>
    <xf numFmtId="0" fontId="20" fillId="0" borderId="0" xfId="52" applyFont="1" applyBorder="1">
      <alignment/>
      <protection/>
    </xf>
    <xf numFmtId="0" fontId="5" fillId="0" borderId="0" xfId="52" applyFont="1">
      <alignment/>
      <protection/>
    </xf>
    <xf numFmtId="0" fontId="5" fillId="0" borderId="0" xfId="52" applyFont="1" applyBorder="1">
      <alignment/>
      <protection/>
    </xf>
    <xf numFmtId="0" fontId="5" fillId="0" borderId="0" xfId="52" applyFont="1" applyFill="1">
      <alignment/>
      <protection/>
    </xf>
    <xf numFmtId="0" fontId="18" fillId="0" borderId="0" xfId="56" applyFont="1">
      <alignment/>
      <protection/>
    </xf>
    <xf numFmtId="0" fontId="18" fillId="0" borderId="0" xfId="60" applyFont="1" applyAlignment="1">
      <alignment vertical="center" wrapText="1"/>
      <protection/>
    </xf>
    <xf numFmtId="0" fontId="24" fillId="0" borderId="19" xfId="60" applyFont="1" applyBorder="1" applyAlignment="1">
      <alignment horizontal="center" vertical="center" wrapText="1"/>
      <protection/>
    </xf>
    <xf numFmtId="0" fontId="24" fillId="0" borderId="19" xfId="60" applyFont="1" applyFill="1" applyBorder="1" applyAlignment="1">
      <alignment horizontal="center" vertical="center" wrapText="1"/>
      <protection/>
    </xf>
    <xf numFmtId="0" fontId="24" fillId="0" borderId="0" xfId="60" applyFont="1" applyAlignment="1">
      <alignment vertical="center" wrapText="1"/>
      <protection/>
    </xf>
    <xf numFmtId="0" fontId="22" fillId="33" borderId="19" xfId="60" applyFont="1" applyFill="1" applyBorder="1" applyAlignment="1">
      <alignment vertical="center" wrapText="1"/>
      <protection/>
    </xf>
    <xf numFmtId="164" fontId="22" fillId="0" borderId="19" xfId="56" applyNumberFormat="1" applyFont="1" applyFill="1" applyBorder="1" applyAlignment="1">
      <alignment horizontal="center" vertical="center" wrapText="1"/>
      <protection/>
    </xf>
    <xf numFmtId="164" fontId="25" fillId="0" borderId="19" xfId="56" applyNumberFormat="1" applyFont="1" applyFill="1" applyBorder="1" applyAlignment="1">
      <alignment horizontal="center" vertical="center" wrapText="1"/>
      <protection/>
    </xf>
    <xf numFmtId="0" fontId="22" fillId="0" borderId="19" xfId="56" applyFont="1" applyBorder="1" applyAlignment="1">
      <alignment horizontal="left" vertical="center" wrapText="1"/>
      <protection/>
    </xf>
    <xf numFmtId="3" fontId="18" fillId="0" borderId="0" xfId="60" applyNumberFormat="1" applyFont="1" applyAlignment="1">
      <alignment vertical="center" wrapText="1"/>
      <protection/>
    </xf>
    <xf numFmtId="0" fontId="22" fillId="0" borderId="19" xfId="60" applyFont="1" applyBorder="1" applyAlignment="1">
      <alignment vertical="center" wrapText="1"/>
      <protection/>
    </xf>
    <xf numFmtId="0" fontId="22" fillId="0" borderId="19" xfId="53" applyFont="1" applyBorder="1" applyAlignment="1">
      <alignment vertical="center" wrapText="1"/>
      <protection/>
    </xf>
    <xf numFmtId="164" fontId="22" fillId="0" borderId="19" xfId="53" applyNumberFormat="1" applyFont="1" applyFill="1" applyBorder="1" applyAlignment="1">
      <alignment horizontal="center" vertical="center" wrapText="1"/>
      <protection/>
    </xf>
    <xf numFmtId="164" fontId="25" fillId="0" borderId="19" xfId="53" applyNumberFormat="1" applyFont="1" applyFill="1" applyBorder="1" applyAlignment="1">
      <alignment horizontal="center" vertical="center" wrapText="1"/>
      <protection/>
    </xf>
    <xf numFmtId="164" fontId="25" fillId="0" borderId="19" xfId="53" applyNumberFormat="1" applyFont="1" applyFill="1" applyBorder="1" applyAlignment="1">
      <alignment horizontal="center" vertical="center"/>
      <protection/>
    </xf>
    <xf numFmtId="3" fontId="70" fillId="0" borderId="0" xfId="56" applyNumberFormat="1" applyFont="1" applyFill="1">
      <alignment/>
      <protection/>
    </xf>
    <xf numFmtId="0" fontId="70" fillId="0" borderId="0" xfId="56" applyFont="1" applyFill="1">
      <alignment/>
      <protection/>
    </xf>
    <xf numFmtId="0" fontId="27" fillId="0" borderId="0" xfId="61" applyFont="1" applyFill="1">
      <alignment/>
      <protection/>
    </xf>
    <xf numFmtId="0" fontId="3" fillId="0" borderId="0" xfId="61" applyFont="1" applyFill="1" applyAlignment="1">
      <alignment vertical="center" wrapText="1"/>
      <protection/>
    </xf>
    <xf numFmtId="0" fontId="28" fillId="0" borderId="0" xfId="61" applyFont="1" applyFill="1" applyAlignment="1">
      <alignment/>
      <protection/>
    </xf>
    <xf numFmtId="0" fontId="8" fillId="0" borderId="0" xfId="61" applyFont="1" applyFill="1" applyBorder="1" applyAlignment="1">
      <alignment horizontal="center" vertical="top"/>
      <protection/>
    </xf>
    <xf numFmtId="0" fontId="29" fillId="0" borderId="0" xfId="61" applyFont="1" applyFill="1" applyAlignment="1">
      <alignment vertical="top"/>
      <protection/>
    </xf>
    <xf numFmtId="0" fontId="27" fillId="0" borderId="0" xfId="61" applyFont="1" applyFill="1" applyAlignment="1">
      <alignment horizontal="center" vertical="center" wrapText="1"/>
      <protection/>
    </xf>
    <xf numFmtId="0" fontId="10" fillId="0" borderId="19" xfId="61" applyFont="1" applyFill="1" applyBorder="1" applyAlignment="1">
      <alignment horizontal="center" vertical="center" wrapText="1"/>
      <protection/>
    </xf>
    <xf numFmtId="0" fontId="31" fillId="0" borderId="0" xfId="61" applyFont="1" applyFill="1" applyAlignment="1">
      <alignment horizontal="center" vertical="center" wrapText="1"/>
      <protection/>
    </xf>
    <xf numFmtId="3" fontId="30" fillId="0" borderId="19" xfId="55" applyNumberFormat="1" applyFont="1" applyFill="1" applyBorder="1" applyAlignment="1" applyProtection="1">
      <alignment horizontal="center" vertical="center"/>
      <protection locked="0"/>
    </xf>
    <xf numFmtId="164" fontId="6" fillId="0" borderId="19" xfId="61" applyNumberFormat="1" applyFont="1" applyFill="1" applyBorder="1" applyAlignment="1">
      <alignment horizontal="center" vertical="center"/>
      <protection/>
    </xf>
    <xf numFmtId="3" fontId="6" fillId="0" borderId="19" xfId="61" applyNumberFormat="1" applyFont="1" applyFill="1" applyBorder="1" applyAlignment="1">
      <alignment horizontal="center" vertical="center"/>
      <protection/>
    </xf>
    <xf numFmtId="0" fontId="12" fillId="0" borderId="0" xfId="61" applyFont="1" applyFill="1">
      <alignment/>
      <protection/>
    </xf>
    <xf numFmtId="0" fontId="12" fillId="0" borderId="0" xfId="61" applyFont="1" applyFill="1" applyAlignment="1">
      <alignment horizontal="center" vertical="top"/>
      <protection/>
    </xf>
    <xf numFmtId="0" fontId="29" fillId="0" borderId="0" xfId="61" applyFont="1" applyFill="1">
      <alignment/>
      <protection/>
    </xf>
    <xf numFmtId="0" fontId="12" fillId="0" borderId="0" xfId="58" applyFont="1" applyFill="1">
      <alignment/>
      <protection/>
    </xf>
    <xf numFmtId="0" fontId="18" fillId="0" borderId="0" xfId="56" applyFont="1" applyAlignment="1">
      <alignment vertical="center"/>
      <protection/>
    </xf>
    <xf numFmtId="1" fontId="30" fillId="0" borderId="19" xfId="55" applyNumberFormat="1" applyFont="1" applyFill="1" applyBorder="1" applyProtection="1">
      <alignment/>
      <protection locked="0"/>
    </xf>
    <xf numFmtId="1" fontId="30" fillId="0" borderId="19" xfId="55" applyNumberFormat="1" applyFont="1" applyFill="1" applyBorder="1" applyAlignment="1" applyProtection="1">
      <alignment vertical="center"/>
      <protection locked="0"/>
    </xf>
    <xf numFmtId="1" fontId="30" fillId="0" borderId="19" xfId="55" applyNumberFormat="1" applyFont="1" applyFill="1" applyBorder="1" applyAlignment="1" applyProtection="1">
      <alignment horizontal="left"/>
      <protection locked="0"/>
    </xf>
    <xf numFmtId="164" fontId="22" fillId="0" borderId="19" xfId="60" applyNumberFormat="1" applyFont="1" applyFill="1" applyBorder="1" applyAlignment="1">
      <alignment horizontal="center" vertical="center" wrapText="1"/>
      <protection/>
    </xf>
    <xf numFmtId="3" fontId="30" fillId="0" borderId="19" xfId="54" applyNumberFormat="1" applyFont="1" applyFill="1" applyBorder="1" applyAlignment="1" applyProtection="1">
      <alignment horizontal="center" vertical="center"/>
      <protection/>
    </xf>
    <xf numFmtId="164" fontId="34" fillId="0" borderId="19" xfId="54" applyNumberFormat="1" applyFont="1" applyFill="1" applyBorder="1" applyAlignment="1" applyProtection="1">
      <alignment horizontal="center" vertical="center"/>
      <protection/>
    </xf>
    <xf numFmtId="1" fontId="32" fillId="0" borderId="19" xfId="55" applyNumberFormat="1" applyFont="1" applyFill="1" applyBorder="1" applyAlignment="1" applyProtection="1">
      <alignment horizontal="center" vertical="center"/>
      <protection locked="0"/>
    </xf>
    <xf numFmtId="164" fontId="27" fillId="0" borderId="19" xfId="61" applyNumberFormat="1" applyFont="1" applyFill="1" applyBorder="1" applyAlignment="1">
      <alignment horizontal="center" vertical="center"/>
      <protection/>
    </xf>
    <xf numFmtId="164" fontId="33" fillId="0" borderId="19" xfId="54" applyNumberFormat="1" applyFont="1" applyFill="1" applyBorder="1" applyAlignment="1" applyProtection="1">
      <alignment horizontal="center" vertical="center"/>
      <protection/>
    </xf>
    <xf numFmtId="0" fontId="31" fillId="0" borderId="0" xfId="61" applyFont="1" applyFill="1" applyAlignment="1">
      <alignment vertical="center"/>
      <protection/>
    </xf>
    <xf numFmtId="0" fontId="22" fillId="0" borderId="19" xfId="60" applyFont="1" applyFill="1" applyBorder="1" applyAlignment="1">
      <alignment vertical="center" wrapText="1"/>
      <protection/>
    </xf>
    <xf numFmtId="0" fontId="18" fillId="0" borderId="0" xfId="60" applyFont="1" applyFill="1" applyAlignment="1">
      <alignment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3" fontId="32" fillId="0" borderId="19" xfId="55" applyNumberFormat="1" applyFont="1" applyFill="1" applyBorder="1" applyAlignment="1" applyProtection="1">
      <alignment horizontal="center" vertical="center"/>
      <protection locked="0"/>
    </xf>
    <xf numFmtId="3" fontId="27" fillId="0" borderId="19" xfId="61" applyNumberFormat="1" applyFont="1" applyFill="1" applyBorder="1" applyAlignment="1">
      <alignment horizontal="center" vertical="center"/>
      <protection/>
    </xf>
    <xf numFmtId="3" fontId="32" fillId="0" borderId="19" xfId="54" applyNumberFormat="1" applyFont="1" applyFill="1" applyBorder="1" applyAlignment="1" applyProtection="1">
      <alignment horizontal="center" vertical="center"/>
      <protection/>
    </xf>
    <xf numFmtId="164" fontId="11" fillId="0" borderId="20" xfId="52" applyNumberFormat="1" applyFont="1" applyFill="1" applyBorder="1" applyAlignment="1">
      <alignment horizontal="center" vertical="center"/>
      <protection/>
    </xf>
    <xf numFmtId="164" fontId="11" fillId="0" borderId="21" xfId="52" applyNumberFormat="1" applyFont="1" applyFill="1" applyBorder="1" applyAlignment="1">
      <alignment horizontal="center" vertical="center"/>
      <protection/>
    </xf>
    <xf numFmtId="164" fontId="11" fillId="0" borderId="22" xfId="52" applyNumberFormat="1" applyFont="1" applyFill="1" applyBorder="1" applyAlignment="1">
      <alignment horizontal="center" vertical="center"/>
      <protection/>
    </xf>
    <xf numFmtId="164" fontId="16" fillId="0" borderId="23" xfId="52" applyNumberFormat="1" applyFont="1" applyFill="1" applyBorder="1" applyAlignment="1">
      <alignment horizontal="center" vertical="center"/>
      <protection/>
    </xf>
    <xf numFmtId="164" fontId="11" fillId="0" borderId="23" xfId="52" applyNumberFormat="1" applyFont="1" applyFill="1" applyBorder="1" applyAlignment="1">
      <alignment horizontal="center" vertical="center"/>
      <protection/>
    </xf>
    <xf numFmtId="164" fontId="16" fillId="0" borderId="24" xfId="52" applyNumberFormat="1" applyFont="1" applyFill="1" applyBorder="1" applyAlignment="1">
      <alignment horizontal="center" vertical="center"/>
      <protection/>
    </xf>
    <xf numFmtId="164" fontId="16" fillId="0" borderId="10" xfId="52" applyNumberFormat="1" applyFont="1" applyFill="1" applyBorder="1" applyAlignment="1">
      <alignment horizontal="center" vertical="center"/>
      <protection/>
    </xf>
    <xf numFmtId="164" fontId="16" fillId="0" borderId="11" xfId="52" applyNumberFormat="1" applyFont="1" applyFill="1" applyBorder="1" applyAlignment="1">
      <alignment horizontal="center" vertical="center"/>
      <protection/>
    </xf>
    <xf numFmtId="164" fontId="16" fillId="0" borderId="19" xfId="52" applyNumberFormat="1" applyFont="1" applyFill="1" applyBorder="1" applyAlignment="1">
      <alignment horizontal="center" vertical="center"/>
      <protection/>
    </xf>
    <xf numFmtId="164" fontId="16" fillId="0" borderId="25" xfId="52" applyNumberFormat="1" applyFont="1" applyFill="1" applyBorder="1" applyAlignment="1">
      <alignment horizontal="center" vertical="center"/>
      <protection/>
    </xf>
    <xf numFmtId="164" fontId="11" fillId="0" borderId="10" xfId="52" applyNumberFormat="1" applyFont="1" applyFill="1" applyBorder="1" applyAlignment="1">
      <alignment horizontal="center" vertical="center"/>
      <protection/>
    </xf>
    <xf numFmtId="164" fontId="11" fillId="0" borderId="11" xfId="52" applyNumberFormat="1" applyFont="1" applyFill="1" applyBorder="1" applyAlignment="1">
      <alignment horizontal="center" vertical="center"/>
      <protection/>
    </xf>
    <xf numFmtId="164" fontId="11" fillId="0" borderId="19" xfId="52" applyNumberFormat="1" applyFont="1" applyFill="1" applyBorder="1" applyAlignment="1">
      <alignment horizontal="center" vertical="center"/>
      <protection/>
    </xf>
    <xf numFmtId="164" fontId="16" fillId="0" borderId="26" xfId="52" applyNumberFormat="1" applyFont="1" applyFill="1" applyBorder="1" applyAlignment="1">
      <alignment horizontal="center" vertical="center"/>
      <protection/>
    </xf>
    <xf numFmtId="164" fontId="16" fillId="0" borderId="27" xfId="52" applyNumberFormat="1" applyFont="1" applyFill="1" applyBorder="1" applyAlignment="1">
      <alignment horizontal="center" vertical="center"/>
      <protection/>
    </xf>
    <xf numFmtId="164" fontId="16" fillId="0" borderId="12" xfId="52" applyNumberFormat="1" applyFont="1" applyFill="1" applyBorder="1" applyAlignment="1">
      <alignment horizontal="center" vertical="center"/>
      <protection/>
    </xf>
    <xf numFmtId="164" fontId="16" fillId="0" borderId="13" xfId="52" applyNumberFormat="1" applyFont="1" applyFill="1" applyBorder="1" applyAlignment="1">
      <alignment horizontal="center" vertical="center"/>
      <protection/>
    </xf>
    <xf numFmtId="164" fontId="16" fillId="0" borderId="14" xfId="52" applyNumberFormat="1" applyFont="1" applyFill="1" applyBorder="1" applyAlignment="1">
      <alignment horizontal="center" vertical="center"/>
      <protection/>
    </xf>
    <xf numFmtId="164" fontId="11" fillId="0" borderId="28" xfId="52" applyNumberFormat="1" applyFont="1" applyFill="1" applyBorder="1" applyAlignment="1">
      <alignment horizontal="center" vertical="center"/>
      <protection/>
    </xf>
    <xf numFmtId="164" fontId="11" fillId="0" borderId="29" xfId="52" applyNumberFormat="1" applyFont="1" applyFill="1" applyBorder="1" applyAlignment="1">
      <alignment horizontal="center" vertical="center"/>
      <protection/>
    </xf>
    <xf numFmtId="164" fontId="16" fillId="0" borderId="30" xfId="52" applyNumberFormat="1" applyFont="1" applyFill="1" applyBorder="1" applyAlignment="1">
      <alignment horizontal="center" vertical="center"/>
      <protection/>
    </xf>
    <xf numFmtId="164" fontId="11" fillId="0" borderId="30" xfId="52" applyNumberFormat="1" applyFont="1" applyFill="1" applyBorder="1" applyAlignment="1">
      <alignment horizontal="center" vertical="center"/>
      <protection/>
    </xf>
    <xf numFmtId="164" fontId="16" fillId="0" borderId="31" xfId="52" applyNumberFormat="1" applyFont="1" applyFill="1" applyBorder="1" applyAlignment="1">
      <alignment horizontal="center" vertical="center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0" xfId="61" applyFont="1" applyFill="1" applyAlignment="1">
      <alignment vertical="center" wrapText="1"/>
      <protection/>
    </xf>
    <xf numFmtId="0" fontId="27" fillId="0" borderId="0" xfId="61" applyFont="1" applyFill="1" applyAlignment="1">
      <alignment/>
      <protection/>
    </xf>
    <xf numFmtId="0" fontId="3" fillId="0" borderId="0" xfId="61" applyFont="1" applyFill="1" applyAlignment="1">
      <alignment wrapText="1"/>
      <protection/>
    </xf>
    <xf numFmtId="0" fontId="3" fillId="0" borderId="0" xfId="52" applyFont="1" applyFill="1" applyAlignment="1">
      <alignment horizontal="center" vertical="center" wrapText="1"/>
      <protection/>
    </xf>
    <xf numFmtId="0" fontId="10" fillId="0" borderId="32" xfId="52" applyFont="1" applyBorder="1" applyAlignment="1">
      <alignment horizontal="center" vertical="center" wrapText="1"/>
      <protection/>
    </xf>
    <xf numFmtId="0" fontId="10" fillId="0" borderId="33" xfId="52" applyFont="1" applyBorder="1" applyAlignment="1">
      <alignment horizontal="center" vertical="center" wrapText="1"/>
      <protection/>
    </xf>
    <xf numFmtId="0" fontId="11" fillId="0" borderId="34" xfId="52" applyFont="1" applyFill="1" applyBorder="1" applyAlignment="1">
      <alignment horizontal="center" vertical="center" wrapText="1"/>
      <protection/>
    </xf>
    <xf numFmtId="0" fontId="11" fillId="0" borderId="35" xfId="52" applyFont="1" applyFill="1" applyBorder="1" applyAlignment="1">
      <alignment horizontal="center" vertical="center" wrapText="1"/>
      <protection/>
    </xf>
    <xf numFmtId="0" fontId="11" fillId="0" borderId="22" xfId="52" applyFont="1" applyBorder="1" applyAlignment="1">
      <alignment horizontal="center" vertical="center"/>
      <protection/>
    </xf>
    <xf numFmtId="0" fontId="11" fillId="0" borderId="23" xfId="52" applyFont="1" applyBorder="1" applyAlignment="1">
      <alignment horizontal="center" vertical="center"/>
      <protection/>
    </xf>
    <xf numFmtId="0" fontId="11" fillId="0" borderId="24" xfId="52" applyFont="1" applyBorder="1" applyAlignment="1">
      <alignment horizontal="center" vertical="center"/>
      <protection/>
    </xf>
    <xf numFmtId="0" fontId="19" fillId="0" borderId="0" xfId="59" applyFont="1" applyBorder="1" applyAlignment="1">
      <alignment horizontal="left" vertical="center" wrapText="1"/>
      <protection/>
    </xf>
    <xf numFmtId="0" fontId="21" fillId="0" borderId="0" xfId="56" applyFont="1" applyAlignment="1">
      <alignment horizontal="center" vertical="center" wrapText="1"/>
      <protection/>
    </xf>
    <xf numFmtId="0" fontId="21" fillId="0" borderId="0" xfId="60" applyFont="1" applyFill="1" applyAlignment="1">
      <alignment horizontal="center" wrapText="1"/>
      <protection/>
    </xf>
    <xf numFmtId="0" fontId="25" fillId="0" borderId="0" xfId="60" applyFont="1" applyFill="1" applyAlignment="1">
      <alignment horizontal="center" vertical="top" wrapText="1"/>
      <protection/>
    </xf>
    <xf numFmtId="0" fontId="22" fillId="0" borderId="19" xfId="53" applyFont="1" applyFill="1" applyBorder="1" applyAlignment="1">
      <alignment horizontal="center" vertical="center" wrapText="1"/>
      <protection/>
    </xf>
    <xf numFmtId="0" fontId="22" fillId="0" borderId="36" xfId="53" applyFont="1" applyFill="1" applyBorder="1" applyAlignment="1">
      <alignment horizontal="center" vertical="center" wrapText="1"/>
      <protection/>
    </xf>
    <xf numFmtId="0" fontId="22" fillId="0" borderId="37" xfId="53" applyFont="1" applyFill="1" applyBorder="1" applyAlignment="1">
      <alignment horizontal="center" vertical="center" wrapText="1"/>
      <protection/>
    </xf>
    <xf numFmtId="0" fontId="22" fillId="0" borderId="19" xfId="56" applyFont="1" applyBorder="1" applyAlignment="1">
      <alignment horizontal="center" vertical="center" wrapText="1"/>
      <protection/>
    </xf>
    <xf numFmtId="0" fontId="23" fillId="0" borderId="36" xfId="56" applyFont="1" applyBorder="1" applyAlignment="1">
      <alignment horizontal="center" vertical="center" wrapText="1"/>
      <protection/>
    </xf>
    <xf numFmtId="0" fontId="23" fillId="0" borderId="37" xfId="56" applyFont="1" applyBorder="1" applyAlignment="1">
      <alignment horizontal="center" vertical="center" wrapText="1"/>
      <protection/>
    </xf>
    <xf numFmtId="0" fontId="35" fillId="0" borderId="0" xfId="60" applyFont="1" applyFill="1" applyAlignment="1">
      <alignment horizontal="center" wrapText="1"/>
      <protection/>
    </xf>
    <xf numFmtId="0" fontId="22" fillId="0" borderId="11" xfId="60" applyFont="1" applyFill="1" applyBorder="1" applyAlignment="1">
      <alignment horizontal="center" vertical="center" wrapText="1"/>
      <protection/>
    </xf>
    <xf numFmtId="0" fontId="22" fillId="0" borderId="38" xfId="60" applyFont="1" applyFill="1" applyBorder="1" applyAlignment="1">
      <alignment horizontal="center" vertical="center" wrapText="1"/>
      <protection/>
    </xf>
    <xf numFmtId="0" fontId="22" fillId="0" borderId="39" xfId="60" applyFont="1" applyFill="1" applyBorder="1" applyAlignment="1">
      <alignment horizontal="center" vertical="center" wrapText="1"/>
      <protection/>
    </xf>
    <xf numFmtId="1" fontId="32" fillId="0" borderId="27" xfId="55" applyNumberFormat="1" applyFont="1" applyFill="1" applyBorder="1" applyAlignment="1" applyProtection="1">
      <alignment horizontal="center" vertical="center" wrapText="1"/>
      <protection/>
    </xf>
    <xf numFmtId="1" fontId="32" fillId="0" borderId="40" xfId="55" applyNumberFormat="1" applyFont="1" applyFill="1" applyBorder="1" applyAlignment="1" applyProtection="1">
      <alignment horizontal="center" vertical="center" wrapText="1"/>
      <protection/>
    </xf>
    <xf numFmtId="1" fontId="32" fillId="0" borderId="41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Alignment="1">
      <alignment horizontal="center" vertical="center" wrapText="1"/>
      <protection/>
    </xf>
    <xf numFmtId="0" fontId="3" fillId="0" borderId="0" xfId="61" applyFont="1" applyFill="1" applyAlignment="1">
      <alignment horizontal="center" wrapText="1"/>
      <protection/>
    </xf>
    <xf numFmtId="0" fontId="36" fillId="0" borderId="0" xfId="61" applyFont="1" applyFill="1" applyAlignment="1">
      <alignment horizontal="center"/>
      <protection/>
    </xf>
    <xf numFmtId="0" fontId="27" fillId="0" borderId="19" xfId="61" applyFont="1" applyFill="1" applyBorder="1" applyAlignment="1">
      <alignment horizontal="center" vertical="center" wrapText="1"/>
      <protection/>
    </xf>
    <xf numFmtId="0" fontId="6" fillId="0" borderId="19" xfId="61" applyFont="1" applyFill="1" applyBorder="1" applyAlignment="1">
      <alignment horizontal="center" vertical="center" wrapText="1"/>
      <protection/>
    </xf>
    <xf numFmtId="1" fontId="32" fillId="0" borderId="27" xfId="54" applyNumberFormat="1" applyFont="1" applyFill="1" applyBorder="1" applyAlignment="1" applyProtection="1">
      <alignment horizontal="center" vertical="center" wrapText="1"/>
      <protection locked="0"/>
    </xf>
    <xf numFmtId="1" fontId="32" fillId="0" borderId="40" xfId="54" applyNumberFormat="1" applyFont="1" applyFill="1" applyBorder="1" applyAlignment="1" applyProtection="1">
      <alignment horizontal="center" vertical="center" wrapText="1"/>
      <protection locked="0"/>
    </xf>
    <xf numFmtId="1" fontId="32" fillId="0" borderId="41" xfId="54" applyNumberFormat="1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TБЛ-12~1" xfId="57"/>
    <cellStyle name="Обычный_АктЗах_5%квот Оксана" xfId="58"/>
    <cellStyle name="Обычный_Иванова_1.03.05 2" xfId="59"/>
    <cellStyle name="Обычный_Перевірка_Молодь_до 18 років" xfId="60"/>
    <cellStyle name="Обычный_Табл. 3.1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23"/>
  <sheetViews>
    <sheetView view="pageBreakPreview" zoomScale="75" zoomScaleSheetLayoutView="75" zoomScalePageLayoutView="0" workbookViewId="0" topLeftCell="A1">
      <selection activeCell="A3" sqref="A3:A4"/>
    </sheetView>
  </sheetViews>
  <sheetFormatPr defaultColWidth="7.8515625" defaultRowHeight="15"/>
  <cols>
    <col min="1" max="1" width="34.28125" style="1" customWidth="1"/>
    <col min="2" max="3" width="15.00390625" style="23" customWidth="1"/>
    <col min="4" max="4" width="12.421875" style="1" customWidth="1"/>
    <col min="5" max="5" width="6.7109375" style="1" customWidth="1"/>
    <col min="6" max="6" width="13.57421875" style="1" customWidth="1"/>
    <col min="7" max="7" width="7.00390625" style="1" customWidth="1"/>
    <col min="8" max="8" width="12.00390625" style="1" customWidth="1"/>
    <col min="9" max="9" width="6.7109375" style="1" customWidth="1"/>
    <col min="10" max="10" width="13.00390625" style="1" customWidth="1"/>
    <col min="11" max="11" width="6.57421875" style="1" customWidth="1"/>
    <col min="12" max="16384" width="7.8515625" style="1" customWidth="1"/>
  </cols>
  <sheetData>
    <row r="1" spans="1:11" ht="51.75" customHeight="1">
      <c r="A1" s="100" t="s">
        <v>44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0" ht="12" customHeight="1" thickBot="1">
      <c r="A2" s="2"/>
      <c r="B2" s="3"/>
      <c r="C2" s="3"/>
      <c r="D2" s="4"/>
      <c r="E2" s="4"/>
      <c r="F2" s="5"/>
      <c r="G2" s="5"/>
      <c r="H2" s="5"/>
      <c r="I2" s="5"/>
      <c r="J2" s="5"/>
    </row>
    <row r="3" spans="1:11" s="6" customFormat="1" ht="44.25" customHeight="1" thickTop="1">
      <c r="A3" s="101"/>
      <c r="B3" s="103" t="s">
        <v>0</v>
      </c>
      <c r="C3" s="104"/>
      <c r="D3" s="105" t="s">
        <v>1</v>
      </c>
      <c r="E3" s="106"/>
      <c r="F3" s="106"/>
      <c r="G3" s="107"/>
      <c r="H3" s="105" t="s">
        <v>2</v>
      </c>
      <c r="I3" s="106"/>
      <c r="J3" s="106"/>
      <c r="K3" s="107"/>
    </row>
    <row r="4" spans="1:11" s="6" customFormat="1" ht="40.5" customHeight="1" thickBot="1">
      <c r="A4" s="102"/>
      <c r="B4" s="7" t="s">
        <v>41</v>
      </c>
      <c r="C4" s="8" t="s">
        <v>42</v>
      </c>
      <c r="D4" s="9" t="s">
        <v>41</v>
      </c>
      <c r="E4" s="10" t="s">
        <v>3</v>
      </c>
      <c r="F4" s="11" t="s">
        <v>42</v>
      </c>
      <c r="G4" s="12" t="s">
        <v>3</v>
      </c>
      <c r="H4" s="9" t="s">
        <v>41</v>
      </c>
      <c r="I4" s="10" t="s">
        <v>3</v>
      </c>
      <c r="J4" s="11" t="s">
        <v>42</v>
      </c>
      <c r="K4" s="12" t="s">
        <v>3</v>
      </c>
    </row>
    <row r="5" spans="1:11" s="6" customFormat="1" ht="65.25" customHeight="1" thickTop="1">
      <c r="A5" s="13" t="s">
        <v>4</v>
      </c>
      <c r="B5" s="73">
        <v>17900.4</v>
      </c>
      <c r="C5" s="74">
        <v>17957.8</v>
      </c>
      <c r="D5" s="75">
        <v>12268.3</v>
      </c>
      <c r="E5" s="76">
        <v>68.5</v>
      </c>
      <c r="F5" s="77">
        <v>12359.3</v>
      </c>
      <c r="G5" s="78">
        <v>68.8</v>
      </c>
      <c r="H5" s="75">
        <v>5632.1</v>
      </c>
      <c r="I5" s="76">
        <v>31.5</v>
      </c>
      <c r="J5" s="77">
        <v>5598.5</v>
      </c>
      <c r="K5" s="78">
        <v>31.200000000000003</v>
      </c>
    </row>
    <row r="6" spans="1:11" s="6" customFormat="1" ht="49.5" customHeight="1">
      <c r="A6" s="14" t="s">
        <v>5</v>
      </c>
      <c r="B6" s="79">
        <v>62.2</v>
      </c>
      <c r="C6" s="80">
        <v>62.6</v>
      </c>
      <c r="D6" s="79">
        <v>62.8</v>
      </c>
      <c r="E6" s="81" t="s">
        <v>6</v>
      </c>
      <c r="F6" s="81">
        <v>63.7</v>
      </c>
      <c r="G6" s="82" t="s">
        <v>6</v>
      </c>
      <c r="H6" s="79">
        <v>60.7</v>
      </c>
      <c r="I6" s="81" t="s">
        <v>7</v>
      </c>
      <c r="J6" s="81">
        <v>60.5</v>
      </c>
      <c r="K6" s="82" t="s">
        <v>6</v>
      </c>
    </row>
    <row r="7" spans="1:11" s="6" customFormat="1" ht="54" customHeight="1">
      <c r="A7" s="15" t="s">
        <v>8</v>
      </c>
      <c r="B7" s="83">
        <v>16223.5</v>
      </c>
      <c r="C7" s="84">
        <v>16408.5</v>
      </c>
      <c r="D7" s="83">
        <v>11142.3</v>
      </c>
      <c r="E7" s="81">
        <v>68.7</v>
      </c>
      <c r="F7" s="85">
        <v>11313.9</v>
      </c>
      <c r="G7" s="82">
        <v>69</v>
      </c>
      <c r="H7" s="83">
        <v>5081.2</v>
      </c>
      <c r="I7" s="81">
        <v>31.299999999999997</v>
      </c>
      <c r="J7" s="85">
        <v>5094.6</v>
      </c>
      <c r="K7" s="82">
        <v>31</v>
      </c>
    </row>
    <row r="8" spans="1:11" s="6" customFormat="1" ht="37.5" customHeight="1">
      <c r="A8" s="16" t="s">
        <v>9</v>
      </c>
      <c r="B8" s="79">
        <v>56.3</v>
      </c>
      <c r="C8" s="80">
        <v>57.2</v>
      </c>
      <c r="D8" s="79">
        <v>57.1</v>
      </c>
      <c r="E8" s="81" t="s">
        <v>6</v>
      </c>
      <c r="F8" s="81">
        <v>58.3</v>
      </c>
      <c r="G8" s="82" t="s">
        <v>6</v>
      </c>
      <c r="H8" s="79">
        <v>54.8</v>
      </c>
      <c r="I8" s="81" t="s">
        <v>6</v>
      </c>
      <c r="J8" s="81">
        <v>55.1</v>
      </c>
      <c r="K8" s="82" t="s">
        <v>6</v>
      </c>
    </row>
    <row r="9" spans="1:11" s="6" customFormat="1" ht="68.25" customHeight="1">
      <c r="A9" s="15" t="s">
        <v>10</v>
      </c>
      <c r="B9" s="83">
        <v>1676.9</v>
      </c>
      <c r="C9" s="84">
        <v>1549.3</v>
      </c>
      <c r="D9" s="83">
        <v>1126</v>
      </c>
      <c r="E9" s="81">
        <v>67.1</v>
      </c>
      <c r="F9" s="85">
        <v>1045.4</v>
      </c>
      <c r="G9" s="82">
        <v>67.5</v>
      </c>
      <c r="H9" s="83">
        <v>550.9</v>
      </c>
      <c r="I9" s="81">
        <v>32.900000000000006</v>
      </c>
      <c r="J9" s="85">
        <v>503.9</v>
      </c>
      <c r="K9" s="82">
        <v>32.5</v>
      </c>
    </row>
    <row r="10" spans="1:11" s="6" customFormat="1" ht="48.75" customHeight="1" thickBot="1">
      <c r="A10" s="17" t="s">
        <v>11</v>
      </c>
      <c r="B10" s="86">
        <v>9.4</v>
      </c>
      <c r="C10" s="87">
        <v>8.6</v>
      </c>
      <c r="D10" s="88">
        <v>9.2</v>
      </c>
      <c r="E10" s="89" t="s">
        <v>6</v>
      </c>
      <c r="F10" s="89">
        <v>8.5</v>
      </c>
      <c r="G10" s="90" t="s">
        <v>6</v>
      </c>
      <c r="H10" s="88">
        <v>9.8</v>
      </c>
      <c r="I10" s="89" t="s">
        <v>6</v>
      </c>
      <c r="J10" s="89">
        <v>9</v>
      </c>
      <c r="K10" s="90" t="s">
        <v>6</v>
      </c>
    </row>
    <row r="11" spans="1:11" s="6" customFormat="1" ht="57.75" customHeight="1" thickBot="1" thickTop="1">
      <c r="A11" s="18" t="s">
        <v>12</v>
      </c>
      <c r="B11" s="91">
        <v>10899</v>
      </c>
      <c r="C11" s="92">
        <v>10706.5</v>
      </c>
      <c r="D11" s="91">
        <v>7254.8</v>
      </c>
      <c r="E11" s="93">
        <v>66.6</v>
      </c>
      <c r="F11" s="94">
        <v>7055.4</v>
      </c>
      <c r="G11" s="95">
        <v>65.9</v>
      </c>
      <c r="H11" s="91">
        <v>3644.2</v>
      </c>
      <c r="I11" s="93">
        <v>33.4</v>
      </c>
      <c r="J11" s="94">
        <v>3651.1</v>
      </c>
      <c r="K11" s="95">
        <v>34.099999999999994</v>
      </c>
    </row>
    <row r="12" spans="1:10" s="19" customFormat="1" ht="26.25" customHeight="1" thickTop="1">
      <c r="A12" s="108" t="s">
        <v>13</v>
      </c>
      <c r="B12" s="108"/>
      <c r="C12" s="108"/>
      <c r="D12" s="108"/>
      <c r="E12" s="108"/>
      <c r="F12" s="108"/>
      <c r="G12" s="108"/>
      <c r="H12" s="108"/>
      <c r="I12" s="108"/>
      <c r="J12" s="108"/>
    </row>
    <row r="13" spans="1:10" s="21" customFormat="1" ht="15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ht="15">
      <c r="A14" s="22"/>
    </row>
    <row r="15" ht="15">
      <c r="A15" s="22"/>
    </row>
    <row r="16" ht="15">
      <c r="A16" s="22"/>
    </row>
    <row r="17" ht="15">
      <c r="A17" s="22"/>
    </row>
    <row r="18" ht="15">
      <c r="A18" s="22"/>
    </row>
    <row r="19" ht="15">
      <c r="A19" s="22"/>
    </row>
    <row r="20" ht="15">
      <c r="A20" s="22"/>
    </row>
    <row r="21" ht="15">
      <c r="A21" s="22"/>
    </row>
    <row r="22" ht="15">
      <c r="A22" s="22"/>
    </row>
    <row r="23" ht="15">
      <c r="A23" s="22"/>
    </row>
  </sheetData>
  <sheetProtection/>
  <mergeCells count="6">
    <mergeCell ref="A1:K1"/>
    <mergeCell ref="A3:A4"/>
    <mergeCell ref="B3:C3"/>
    <mergeCell ref="D3:G3"/>
    <mergeCell ref="H3:K3"/>
    <mergeCell ref="A12:J12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="75" zoomScaleNormal="75" zoomScalePageLayoutView="0" workbookViewId="0" topLeftCell="A1">
      <selection activeCell="C9" sqref="C9"/>
    </sheetView>
  </sheetViews>
  <sheetFormatPr defaultColWidth="8.00390625" defaultRowHeight="15"/>
  <cols>
    <col min="1" max="1" width="76.421875" style="24" customWidth="1"/>
    <col min="2" max="2" width="13.00390625" style="24" customWidth="1"/>
    <col min="3" max="3" width="17.28125" style="40" customWidth="1"/>
    <col min="4" max="4" width="13.00390625" style="40" customWidth="1"/>
    <col min="5" max="5" width="17.140625" style="40" customWidth="1"/>
    <col min="6" max="6" width="12.7109375" style="24" customWidth="1"/>
    <col min="7" max="16384" width="8.00390625" style="24" customWidth="1"/>
  </cols>
  <sheetData>
    <row r="1" spans="1:6" s="56" customFormat="1" ht="27" customHeight="1">
      <c r="A1" s="109" t="s">
        <v>43</v>
      </c>
      <c r="B1" s="109"/>
      <c r="C1" s="109"/>
      <c r="D1" s="109"/>
      <c r="E1" s="109"/>
      <c r="F1" s="109"/>
    </row>
    <row r="2" spans="1:6" ht="18" customHeight="1">
      <c r="A2" s="110" t="s">
        <v>45</v>
      </c>
      <c r="B2" s="110"/>
      <c r="C2" s="110"/>
      <c r="D2" s="110"/>
      <c r="E2" s="110"/>
      <c r="F2" s="110"/>
    </row>
    <row r="3" spans="1:6" ht="21" customHeight="1">
      <c r="A3" s="118" t="s">
        <v>36</v>
      </c>
      <c r="B3" s="118"/>
      <c r="C3" s="118"/>
      <c r="D3" s="118"/>
      <c r="E3" s="118"/>
      <c r="F3" s="118"/>
    </row>
    <row r="4" spans="1:6" s="25" customFormat="1" ht="24.75" customHeight="1">
      <c r="A4" s="111" t="s">
        <v>14</v>
      </c>
      <c r="B4" s="111"/>
      <c r="C4" s="111"/>
      <c r="D4" s="111"/>
      <c r="E4" s="111"/>
      <c r="F4" s="111"/>
    </row>
    <row r="5" spans="1:6" s="25" customFormat="1" ht="42.75" customHeight="1">
      <c r="A5" s="112" t="s">
        <v>15</v>
      </c>
      <c r="B5" s="113" t="s">
        <v>16</v>
      </c>
      <c r="C5" s="115" t="s">
        <v>17</v>
      </c>
      <c r="D5" s="116" t="s">
        <v>18</v>
      </c>
      <c r="E5" s="115" t="s">
        <v>19</v>
      </c>
      <c r="F5" s="116" t="s">
        <v>20</v>
      </c>
    </row>
    <row r="6" spans="1:6" s="25" customFormat="1" ht="37.5" customHeight="1">
      <c r="A6" s="112"/>
      <c r="B6" s="114"/>
      <c r="C6" s="115" t="s">
        <v>17</v>
      </c>
      <c r="D6" s="117"/>
      <c r="E6" s="115" t="s">
        <v>19</v>
      </c>
      <c r="F6" s="117"/>
    </row>
    <row r="7" spans="1:6" s="28" customFormat="1" ht="18.75" customHeight="1">
      <c r="A7" s="26" t="s">
        <v>21</v>
      </c>
      <c r="B7" s="26">
        <v>1</v>
      </c>
      <c r="C7" s="27">
        <v>2</v>
      </c>
      <c r="D7" s="27">
        <v>3</v>
      </c>
      <c r="E7" s="27">
        <v>4</v>
      </c>
      <c r="F7" s="27">
        <v>5</v>
      </c>
    </row>
    <row r="8" spans="1:6" s="25" customFormat="1" ht="31.5" customHeight="1">
      <c r="A8" s="29" t="s">
        <v>37</v>
      </c>
      <c r="B8" s="60">
        <v>27.013</v>
      </c>
      <c r="C8" s="30">
        <f>B8-E8</f>
        <v>17.092000000000002</v>
      </c>
      <c r="D8" s="31">
        <f>100-F8</f>
        <v>63.3</v>
      </c>
      <c r="E8" s="30">
        <v>9.921</v>
      </c>
      <c r="F8" s="31">
        <f>ROUND(E8/B8*100,1)</f>
        <v>36.7</v>
      </c>
    </row>
    <row r="9" spans="1:8" s="25" customFormat="1" ht="50.25" customHeight="1">
      <c r="A9" s="32" t="s">
        <v>22</v>
      </c>
      <c r="B9" s="60">
        <v>5.545</v>
      </c>
      <c r="C9" s="30">
        <f aca="true" t="shared" si="0" ref="C9:C17">B9-E9</f>
        <v>4.298</v>
      </c>
      <c r="D9" s="31">
        <f>100-F9</f>
        <v>77.5</v>
      </c>
      <c r="E9" s="30">
        <v>1.247</v>
      </c>
      <c r="F9" s="31">
        <f>ROUND(E9/B9*100,1)</f>
        <v>22.5</v>
      </c>
      <c r="H9" s="33"/>
    </row>
    <row r="10" spans="1:10" s="25" customFormat="1" ht="33.75" customHeight="1">
      <c r="A10" s="34" t="s">
        <v>23</v>
      </c>
      <c r="B10" s="60">
        <v>2.512</v>
      </c>
      <c r="C10" s="60">
        <f t="shared" si="0"/>
        <v>1.637</v>
      </c>
      <c r="D10" s="31">
        <f>100-F10</f>
        <v>65.2</v>
      </c>
      <c r="E10" s="60">
        <v>0.875</v>
      </c>
      <c r="F10" s="31">
        <f>ROUND(E10/B10*100,1)</f>
        <v>34.8</v>
      </c>
      <c r="J10" s="33"/>
    </row>
    <row r="11" spans="1:6" s="68" customFormat="1" ht="54" customHeight="1">
      <c r="A11" s="67" t="s">
        <v>24</v>
      </c>
      <c r="B11" s="60">
        <v>1.465</v>
      </c>
      <c r="C11" s="30">
        <f t="shared" si="0"/>
        <v>0.8980000000000001</v>
      </c>
      <c r="D11" s="31">
        <f>100-F11</f>
        <v>61.3</v>
      </c>
      <c r="E11" s="30">
        <v>0.567</v>
      </c>
      <c r="F11" s="31">
        <f>ROUND(E11/B11*100,1)</f>
        <v>38.7</v>
      </c>
    </row>
    <row r="12" spans="1:7" s="25" customFormat="1" ht="48" customHeight="1">
      <c r="A12" s="34" t="s">
        <v>25</v>
      </c>
      <c r="B12" s="60">
        <v>21.633</v>
      </c>
      <c r="C12" s="30">
        <f t="shared" si="0"/>
        <v>13.328999999999999</v>
      </c>
      <c r="D12" s="31">
        <f>100-F12</f>
        <v>61.6</v>
      </c>
      <c r="E12" s="30">
        <v>8.304</v>
      </c>
      <c r="F12" s="31">
        <f>ROUND(E12/B12*100,1)</f>
        <v>38.4</v>
      </c>
      <c r="G12" s="33"/>
    </row>
    <row r="13" spans="1:7" s="25" customFormat="1" ht="32.25" customHeight="1">
      <c r="A13" s="34"/>
      <c r="B13" s="119" t="s">
        <v>46</v>
      </c>
      <c r="C13" s="120"/>
      <c r="D13" s="120"/>
      <c r="E13" s="120"/>
      <c r="F13" s="121"/>
      <c r="G13" s="33"/>
    </row>
    <row r="14" spans="1:6" s="25" customFormat="1" ht="42.75" customHeight="1">
      <c r="A14" s="112" t="s">
        <v>15</v>
      </c>
      <c r="B14" s="113" t="s">
        <v>16</v>
      </c>
      <c r="C14" s="115" t="s">
        <v>17</v>
      </c>
      <c r="D14" s="116" t="s">
        <v>18</v>
      </c>
      <c r="E14" s="115" t="s">
        <v>19</v>
      </c>
      <c r="F14" s="116" t="s">
        <v>20</v>
      </c>
    </row>
    <row r="15" spans="1:6" s="25" customFormat="1" ht="37.5" customHeight="1">
      <c r="A15" s="112"/>
      <c r="B15" s="114"/>
      <c r="C15" s="115" t="s">
        <v>17</v>
      </c>
      <c r="D15" s="117"/>
      <c r="E15" s="115" t="s">
        <v>19</v>
      </c>
      <c r="F15" s="117"/>
    </row>
    <row r="16" spans="1:7" s="25" customFormat="1" ht="51.75" customHeight="1">
      <c r="A16" s="35" t="s">
        <v>40</v>
      </c>
      <c r="B16" s="60">
        <v>23.278</v>
      </c>
      <c r="C16" s="36">
        <f t="shared" si="0"/>
        <v>14.399</v>
      </c>
      <c r="D16" s="37">
        <f>100-F16</f>
        <v>61.9</v>
      </c>
      <c r="E16" s="36">
        <v>8.879</v>
      </c>
      <c r="F16" s="38">
        <f>ROUND(E16/B16*100,1)</f>
        <v>38.1</v>
      </c>
      <c r="G16" s="33"/>
    </row>
    <row r="17" spans="1:6" s="25" customFormat="1" ht="39.75" customHeight="1">
      <c r="A17" s="35" t="s">
        <v>26</v>
      </c>
      <c r="B17" s="60">
        <v>19.629</v>
      </c>
      <c r="C17" s="36">
        <f t="shared" si="0"/>
        <v>11.798000000000002</v>
      </c>
      <c r="D17" s="37">
        <f>100-F17</f>
        <v>60.1</v>
      </c>
      <c r="E17" s="36">
        <v>7.831</v>
      </c>
      <c r="F17" s="38">
        <f>ROUND(E17/B17*100,1)</f>
        <v>39.9</v>
      </c>
    </row>
    <row r="18" spans="1:6" s="25" customFormat="1" ht="15.75" customHeight="1">
      <c r="A18" s="24"/>
      <c r="B18" s="24"/>
      <c r="C18" s="39"/>
      <c r="D18" s="39"/>
      <c r="E18" s="39"/>
      <c r="F18" s="24"/>
    </row>
    <row r="19" ht="15" customHeight="1">
      <c r="E19" s="39"/>
    </row>
  </sheetData>
  <sheetProtection/>
  <mergeCells count="17">
    <mergeCell ref="F14:F15"/>
    <mergeCell ref="C5:C6"/>
    <mergeCell ref="D5:D6"/>
    <mergeCell ref="E5:E6"/>
    <mergeCell ref="A3:F3"/>
    <mergeCell ref="F5:F6"/>
    <mergeCell ref="B13:F13"/>
    <mergeCell ref="A1:F1"/>
    <mergeCell ref="A2:F2"/>
    <mergeCell ref="A4:F4"/>
    <mergeCell ref="A5:A6"/>
    <mergeCell ref="B5:B6"/>
    <mergeCell ref="A14:A15"/>
    <mergeCell ref="B14:B15"/>
    <mergeCell ref="C14:C15"/>
    <mergeCell ref="D14:D15"/>
    <mergeCell ref="E14:E15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V81"/>
  <sheetViews>
    <sheetView tabSelected="1" view="pageBreakPreview" zoomScale="75" zoomScaleSheetLayoutView="75" zoomScalePageLayoutView="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D14" sqref="D14"/>
    </sheetView>
  </sheetViews>
  <sheetFormatPr defaultColWidth="9.140625" defaultRowHeight="15"/>
  <cols>
    <col min="1" max="1" width="29.140625" style="54" customWidth="1"/>
    <col min="2" max="2" width="10.8515625" style="54" customWidth="1"/>
    <col min="3" max="3" width="11.140625" style="54" customWidth="1"/>
    <col min="4" max="4" width="12.7109375" style="54" customWidth="1"/>
    <col min="5" max="5" width="10.00390625" style="54" customWidth="1"/>
    <col min="6" max="6" width="11.140625" style="54" customWidth="1"/>
    <col min="7" max="7" width="12.140625" style="54" customWidth="1"/>
    <col min="8" max="8" width="9.28125" style="54" customWidth="1"/>
    <col min="9" max="10" width="11.57421875" style="54" customWidth="1"/>
    <col min="11" max="11" width="9.140625" style="54" customWidth="1"/>
    <col min="12" max="12" width="11.140625" style="54" customWidth="1"/>
    <col min="13" max="13" width="10.57421875" style="54" customWidth="1"/>
    <col min="14" max="14" width="11.421875" style="54" customWidth="1"/>
    <col min="15" max="16" width="10.00390625" style="54" customWidth="1"/>
    <col min="17" max="17" width="13.140625" style="54" customWidth="1"/>
    <col min="18" max="18" width="16.28125" style="54" customWidth="1"/>
    <col min="19" max="19" width="15.8515625" style="54" customWidth="1"/>
    <col min="20" max="20" width="13.8515625" style="54" customWidth="1"/>
    <col min="21" max="21" width="17.140625" style="54" customWidth="1"/>
    <col min="22" max="22" width="19.140625" style="54" customWidth="1"/>
    <col min="23" max="16384" width="9.140625" style="54" customWidth="1"/>
  </cols>
  <sheetData>
    <row r="1" spans="2:22" s="41" customFormat="1" ht="25.5" customHeight="1">
      <c r="B1" s="125" t="s">
        <v>39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42"/>
      <c r="Q1" s="42"/>
      <c r="R1" s="42"/>
      <c r="S1" s="42"/>
      <c r="T1" s="42"/>
      <c r="U1" s="42"/>
      <c r="V1" s="42"/>
    </row>
    <row r="2" spans="2:22" s="98" customFormat="1" ht="18" customHeight="1">
      <c r="B2" s="126" t="s">
        <v>47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99"/>
      <c r="Q2" s="99"/>
      <c r="R2" s="99"/>
      <c r="S2" s="99"/>
      <c r="T2" s="99"/>
      <c r="U2" s="99"/>
      <c r="V2" s="99"/>
    </row>
    <row r="3" spans="2:22" s="41" customFormat="1" ht="18.75" customHeight="1">
      <c r="B3" s="127" t="s">
        <v>14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43"/>
      <c r="Q3" s="43"/>
      <c r="R3" s="43"/>
      <c r="S3" s="43"/>
      <c r="T3" s="43"/>
      <c r="U3" s="43"/>
      <c r="V3" s="43"/>
    </row>
    <row r="4" spans="1:21" s="45" customFormat="1" ht="9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1:22" s="46" customFormat="1" ht="51" customHeight="1">
      <c r="A5" s="129"/>
      <c r="B5" s="128" t="s">
        <v>27</v>
      </c>
      <c r="C5" s="128"/>
      <c r="D5" s="128"/>
      <c r="E5" s="128" t="s">
        <v>35</v>
      </c>
      <c r="F5" s="128"/>
      <c r="G5" s="128"/>
      <c r="H5" s="128" t="s">
        <v>28</v>
      </c>
      <c r="I5" s="128"/>
      <c r="J5" s="128"/>
      <c r="K5" s="128" t="s">
        <v>29</v>
      </c>
      <c r="L5" s="128"/>
      <c r="M5" s="128"/>
      <c r="N5" s="128" t="s">
        <v>30</v>
      </c>
      <c r="O5" s="128"/>
      <c r="P5" s="128"/>
      <c r="Q5" s="130" t="s">
        <v>31</v>
      </c>
      <c r="R5" s="131"/>
      <c r="S5" s="132"/>
      <c r="T5" s="122" t="s">
        <v>32</v>
      </c>
      <c r="U5" s="123"/>
      <c r="V5" s="124"/>
    </row>
    <row r="6" spans="1:22" s="48" customFormat="1" ht="56.25" customHeight="1">
      <c r="A6" s="129"/>
      <c r="B6" s="69" t="s">
        <v>16</v>
      </c>
      <c r="C6" s="47" t="s">
        <v>33</v>
      </c>
      <c r="D6" s="47" t="s">
        <v>34</v>
      </c>
      <c r="E6" s="69" t="s">
        <v>16</v>
      </c>
      <c r="F6" s="47" t="s">
        <v>33</v>
      </c>
      <c r="G6" s="47" t="s">
        <v>34</v>
      </c>
      <c r="H6" s="47" t="s">
        <v>16</v>
      </c>
      <c r="I6" s="47" t="s">
        <v>33</v>
      </c>
      <c r="J6" s="47" t="s">
        <v>34</v>
      </c>
      <c r="K6" s="47" t="s">
        <v>16</v>
      </c>
      <c r="L6" s="47" t="s">
        <v>33</v>
      </c>
      <c r="M6" s="47" t="s">
        <v>34</v>
      </c>
      <c r="N6" s="69" t="s">
        <v>16</v>
      </c>
      <c r="O6" s="47" t="s">
        <v>33</v>
      </c>
      <c r="P6" s="47" t="s">
        <v>34</v>
      </c>
      <c r="Q6" s="69" t="s">
        <v>16</v>
      </c>
      <c r="R6" s="47" t="s">
        <v>33</v>
      </c>
      <c r="S6" s="47" t="s">
        <v>34</v>
      </c>
      <c r="T6" s="69" t="s">
        <v>16</v>
      </c>
      <c r="U6" s="47" t="s">
        <v>33</v>
      </c>
      <c r="V6" s="47" t="s">
        <v>34</v>
      </c>
    </row>
    <row r="7" spans="1:22" s="97" customFormat="1" ht="17.25" customHeight="1">
      <c r="A7" s="96" t="s">
        <v>21</v>
      </c>
      <c r="B7" s="96">
        <v>1</v>
      </c>
      <c r="C7" s="96">
        <v>2</v>
      </c>
      <c r="D7" s="96">
        <v>3</v>
      </c>
      <c r="E7" s="96">
        <v>4</v>
      </c>
      <c r="F7" s="96">
        <v>5</v>
      </c>
      <c r="G7" s="96">
        <v>6</v>
      </c>
      <c r="H7" s="96">
        <v>7</v>
      </c>
      <c r="I7" s="96">
        <v>8</v>
      </c>
      <c r="J7" s="96">
        <v>9</v>
      </c>
      <c r="K7" s="96">
        <v>10</v>
      </c>
      <c r="L7" s="96">
        <v>11</v>
      </c>
      <c r="M7" s="96">
        <v>12</v>
      </c>
      <c r="N7" s="96">
        <v>13</v>
      </c>
      <c r="O7" s="96">
        <v>14</v>
      </c>
      <c r="P7" s="96">
        <v>15</v>
      </c>
      <c r="Q7" s="96">
        <v>16</v>
      </c>
      <c r="R7" s="96">
        <v>17</v>
      </c>
      <c r="S7" s="96">
        <v>18</v>
      </c>
      <c r="T7" s="96">
        <v>19</v>
      </c>
      <c r="U7" s="96">
        <v>20</v>
      </c>
      <c r="V7" s="96">
        <v>21</v>
      </c>
    </row>
    <row r="8" spans="1:22" s="66" customFormat="1" ht="27.75" customHeight="1">
      <c r="A8" s="63" t="s">
        <v>38</v>
      </c>
      <c r="B8" s="70">
        <v>27013</v>
      </c>
      <c r="C8" s="64">
        <f>100-D8</f>
        <v>63.27323881094288</v>
      </c>
      <c r="D8" s="64">
        <v>36.72676118905712</v>
      </c>
      <c r="E8" s="71">
        <v>5545</v>
      </c>
      <c r="F8" s="64">
        <f>100-G8</f>
        <v>77.5112714156898</v>
      </c>
      <c r="G8" s="64">
        <v>22.488728584310188</v>
      </c>
      <c r="H8" s="71">
        <v>2512</v>
      </c>
      <c r="I8" s="64">
        <f>100-J8</f>
        <v>65.1671974522293</v>
      </c>
      <c r="J8" s="64">
        <v>34.8328025477707</v>
      </c>
      <c r="K8" s="71">
        <v>1465</v>
      </c>
      <c r="L8" s="64">
        <f aca="true" t="shared" si="0" ref="L8:L34">100-M8</f>
        <v>61.296928327645055</v>
      </c>
      <c r="M8" s="64">
        <v>38.703071672354945</v>
      </c>
      <c r="N8" s="71">
        <v>21633</v>
      </c>
      <c r="O8" s="64">
        <f aca="true" t="shared" si="1" ref="O8:O34">100-P8</f>
        <v>61.61420052697268</v>
      </c>
      <c r="P8" s="64">
        <v>38.38579947302732</v>
      </c>
      <c r="Q8" s="72">
        <v>23278</v>
      </c>
      <c r="R8" s="65">
        <f aca="true" t="shared" si="2" ref="R8:R34">100-S8</f>
        <v>61.85668871896211</v>
      </c>
      <c r="S8" s="65">
        <v>38.14331128103789</v>
      </c>
      <c r="T8" s="72">
        <v>19629</v>
      </c>
      <c r="U8" s="65">
        <f aca="true" t="shared" si="3" ref="U8:U34">100-V8</f>
        <v>60.10494676244332</v>
      </c>
      <c r="V8" s="65">
        <v>39.89505323755668</v>
      </c>
    </row>
    <row r="9" spans="1:22" s="52" customFormat="1" ht="18.75" customHeight="1">
      <c r="A9" s="57" t="s">
        <v>49</v>
      </c>
      <c r="B9" s="49">
        <v>5714</v>
      </c>
      <c r="C9" s="50">
        <f aca="true" t="shared" si="4" ref="C9:C34">100-D9</f>
        <v>95.9397969898495</v>
      </c>
      <c r="D9" s="50">
        <v>4.0602030101505076</v>
      </c>
      <c r="E9" s="51">
        <v>2279</v>
      </c>
      <c r="F9" s="50">
        <f aca="true" t="shared" si="5" ref="F9:F34">100-G9</f>
        <v>93.505923650724</v>
      </c>
      <c r="G9" s="50">
        <v>6.494076349275998</v>
      </c>
      <c r="H9" s="51">
        <v>902</v>
      </c>
      <c r="I9" s="50">
        <f aca="true" t="shared" si="6" ref="I9:I34">100-J9</f>
        <v>94.56762749445676</v>
      </c>
      <c r="J9" s="50">
        <v>5.4323725055432375</v>
      </c>
      <c r="K9" s="51">
        <v>318</v>
      </c>
      <c r="L9" s="50">
        <f t="shared" si="0"/>
        <v>96.85534591194968</v>
      </c>
      <c r="M9" s="50">
        <v>3.144654088050314</v>
      </c>
      <c r="N9" s="51">
        <v>4174</v>
      </c>
      <c r="O9" s="50">
        <f t="shared" si="1"/>
        <v>96.09487302347868</v>
      </c>
      <c r="P9" s="50">
        <v>3.905126976521322</v>
      </c>
      <c r="Q9" s="61">
        <v>4891</v>
      </c>
      <c r="R9" s="62">
        <f t="shared" si="2"/>
        <v>95.97219382539357</v>
      </c>
      <c r="S9" s="62">
        <v>4.02780617460642</v>
      </c>
      <c r="T9" s="61">
        <v>4110</v>
      </c>
      <c r="U9" s="62">
        <f t="shared" si="3"/>
        <v>95.81508515815085</v>
      </c>
      <c r="V9" s="62">
        <v>4.184914841849149</v>
      </c>
    </row>
    <row r="10" spans="1:22" s="53" customFormat="1" ht="18.75" customHeight="1">
      <c r="A10" s="57" t="s">
        <v>50</v>
      </c>
      <c r="B10" s="49">
        <v>2137</v>
      </c>
      <c r="C10" s="50">
        <f t="shared" si="4"/>
        <v>65.93355170800187</v>
      </c>
      <c r="D10" s="50">
        <v>34.06644829199813</v>
      </c>
      <c r="E10" s="51">
        <v>220</v>
      </c>
      <c r="F10" s="50">
        <f t="shared" si="5"/>
        <v>70</v>
      </c>
      <c r="G10" s="50">
        <v>29.999999999999996</v>
      </c>
      <c r="H10" s="51">
        <v>137</v>
      </c>
      <c r="I10" s="50">
        <f t="shared" si="6"/>
        <v>35.76642335766424</v>
      </c>
      <c r="J10" s="50">
        <v>64.23357664233576</v>
      </c>
      <c r="K10" s="51">
        <v>84</v>
      </c>
      <c r="L10" s="50">
        <f t="shared" si="0"/>
        <v>79.76190476190476</v>
      </c>
      <c r="M10" s="50">
        <v>20.238095238095237</v>
      </c>
      <c r="N10" s="51">
        <v>1769</v>
      </c>
      <c r="O10" s="50">
        <f t="shared" si="1"/>
        <v>66.42170717919728</v>
      </c>
      <c r="P10" s="50">
        <v>33.57829282080271</v>
      </c>
      <c r="Q10" s="61">
        <v>1893</v>
      </c>
      <c r="R10" s="62">
        <f t="shared" si="2"/>
        <v>65.45166402535658</v>
      </c>
      <c r="S10" s="62">
        <v>34.54833597464342</v>
      </c>
      <c r="T10" s="61">
        <v>1662</v>
      </c>
      <c r="U10" s="62">
        <f t="shared" si="3"/>
        <v>64.80144404332131</v>
      </c>
      <c r="V10" s="62">
        <v>35.198555956678696</v>
      </c>
    </row>
    <row r="11" spans="1:22" s="52" customFormat="1" ht="18.75" customHeight="1">
      <c r="A11" s="57" t="s">
        <v>51</v>
      </c>
      <c r="B11" s="49">
        <v>774</v>
      </c>
      <c r="C11" s="50">
        <f t="shared" si="4"/>
        <v>49.48320413436693</v>
      </c>
      <c r="D11" s="50">
        <v>50.51679586563307</v>
      </c>
      <c r="E11" s="51">
        <v>45</v>
      </c>
      <c r="F11" s="50">
        <f t="shared" si="5"/>
        <v>55.55555555555556</v>
      </c>
      <c r="G11" s="50">
        <v>44.44444444444444</v>
      </c>
      <c r="H11" s="51">
        <v>64</v>
      </c>
      <c r="I11" s="50">
        <f t="shared" si="6"/>
        <v>26.5625</v>
      </c>
      <c r="J11" s="50">
        <v>73.4375</v>
      </c>
      <c r="K11" s="51">
        <v>16</v>
      </c>
      <c r="L11" s="50">
        <f t="shared" si="0"/>
        <v>0</v>
      </c>
      <c r="M11" s="50">
        <v>100</v>
      </c>
      <c r="N11" s="51">
        <v>637</v>
      </c>
      <c r="O11" s="50">
        <f t="shared" si="1"/>
        <v>49.92150706436421</v>
      </c>
      <c r="P11" s="50">
        <v>50.07849293563579</v>
      </c>
      <c r="Q11" s="61">
        <v>716</v>
      </c>
      <c r="R11" s="62">
        <f t="shared" si="2"/>
        <v>48.46368715083799</v>
      </c>
      <c r="S11" s="62">
        <v>51.53631284916201</v>
      </c>
      <c r="T11" s="61">
        <v>547</v>
      </c>
      <c r="U11" s="62">
        <f t="shared" si="3"/>
        <v>45.155393053016454</v>
      </c>
      <c r="V11" s="62">
        <v>54.844606946983546</v>
      </c>
    </row>
    <row r="12" spans="1:22" s="52" customFormat="1" ht="18.75" customHeight="1">
      <c r="A12" s="57" t="s">
        <v>52</v>
      </c>
      <c r="B12" s="49">
        <v>696</v>
      </c>
      <c r="C12" s="50">
        <f t="shared" si="4"/>
        <v>35.34482758620689</v>
      </c>
      <c r="D12" s="50">
        <v>64.65517241379311</v>
      </c>
      <c r="E12" s="51">
        <v>179</v>
      </c>
      <c r="F12" s="50">
        <f t="shared" si="5"/>
        <v>45.81005586592179</v>
      </c>
      <c r="G12" s="50">
        <v>54.18994413407821</v>
      </c>
      <c r="H12" s="51">
        <v>74</v>
      </c>
      <c r="I12" s="50">
        <f t="shared" si="6"/>
        <v>12.162162162162161</v>
      </c>
      <c r="J12" s="50">
        <v>87.83783783783784</v>
      </c>
      <c r="K12" s="51">
        <v>60</v>
      </c>
      <c r="L12" s="50">
        <f t="shared" si="0"/>
        <v>38.33333333333333</v>
      </c>
      <c r="M12" s="50">
        <v>61.66666666666667</v>
      </c>
      <c r="N12" s="51">
        <v>669</v>
      </c>
      <c r="O12" s="50">
        <f t="shared" si="1"/>
        <v>34.67862481315396</v>
      </c>
      <c r="P12" s="50">
        <v>65.32137518684604</v>
      </c>
      <c r="Q12" s="61">
        <v>593</v>
      </c>
      <c r="R12" s="62">
        <f t="shared" si="2"/>
        <v>34.06408094435075</v>
      </c>
      <c r="S12" s="62">
        <v>65.93591905564925</v>
      </c>
      <c r="T12" s="61">
        <v>527</v>
      </c>
      <c r="U12" s="62">
        <f t="shared" si="3"/>
        <v>30.55028462998102</v>
      </c>
      <c r="V12" s="62">
        <v>69.44971537001898</v>
      </c>
    </row>
    <row r="13" spans="1:22" s="52" customFormat="1" ht="18.75" customHeight="1">
      <c r="A13" s="57" t="s">
        <v>53</v>
      </c>
      <c r="B13" s="49">
        <v>258</v>
      </c>
      <c r="C13" s="50">
        <f t="shared" si="4"/>
        <v>35.65891472868218</v>
      </c>
      <c r="D13" s="50">
        <v>64.34108527131782</v>
      </c>
      <c r="E13" s="51">
        <v>27</v>
      </c>
      <c r="F13" s="50">
        <f t="shared" si="5"/>
        <v>59.25925925925926</v>
      </c>
      <c r="G13" s="50">
        <v>40.74074074074074</v>
      </c>
      <c r="H13" s="51">
        <v>10</v>
      </c>
      <c r="I13" s="50">
        <f t="shared" si="6"/>
        <v>70</v>
      </c>
      <c r="J13" s="50">
        <v>30</v>
      </c>
      <c r="K13" s="51">
        <v>26</v>
      </c>
      <c r="L13" s="50">
        <f t="shared" si="0"/>
        <v>26.92307692307692</v>
      </c>
      <c r="M13" s="50">
        <v>73.07692307692308</v>
      </c>
      <c r="N13" s="51">
        <v>236</v>
      </c>
      <c r="O13" s="50">
        <f t="shared" si="1"/>
        <v>35.593220338983045</v>
      </c>
      <c r="P13" s="50">
        <v>64.40677966101696</v>
      </c>
      <c r="Q13" s="61">
        <v>222</v>
      </c>
      <c r="R13" s="62">
        <f t="shared" si="2"/>
        <v>32.88288288288288</v>
      </c>
      <c r="S13" s="62">
        <v>67.11711711711712</v>
      </c>
      <c r="T13" s="61">
        <v>200</v>
      </c>
      <c r="U13" s="62">
        <f t="shared" si="3"/>
        <v>29</v>
      </c>
      <c r="V13" s="62">
        <v>71</v>
      </c>
    </row>
    <row r="14" spans="1:22" s="52" customFormat="1" ht="18.75" customHeight="1">
      <c r="A14" s="57" t="s">
        <v>54</v>
      </c>
      <c r="B14" s="49">
        <v>734</v>
      </c>
      <c r="C14" s="50">
        <f t="shared" si="4"/>
        <v>27.247956403269754</v>
      </c>
      <c r="D14" s="50">
        <v>72.75204359673025</v>
      </c>
      <c r="E14" s="51">
        <v>132</v>
      </c>
      <c r="F14" s="50">
        <f t="shared" si="5"/>
        <v>41.66666666666667</v>
      </c>
      <c r="G14" s="50">
        <v>58.33333333333333</v>
      </c>
      <c r="H14" s="51">
        <v>40</v>
      </c>
      <c r="I14" s="50">
        <f t="shared" si="6"/>
        <v>22.5</v>
      </c>
      <c r="J14" s="50">
        <v>77.5</v>
      </c>
      <c r="K14" s="51">
        <v>7</v>
      </c>
      <c r="L14" s="50">
        <f t="shared" si="0"/>
        <v>28.571428571428584</v>
      </c>
      <c r="M14" s="50">
        <v>71.42857142857142</v>
      </c>
      <c r="N14" s="51">
        <v>600</v>
      </c>
      <c r="O14" s="50">
        <f t="shared" si="1"/>
        <v>28.66666666666667</v>
      </c>
      <c r="P14" s="50">
        <v>71.33333333333333</v>
      </c>
      <c r="Q14" s="61">
        <v>638</v>
      </c>
      <c r="R14" s="62">
        <f t="shared" si="2"/>
        <v>26.01880877742947</v>
      </c>
      <c r="S14" s="62">
        <v>73.98119122257053</v>
      </c>
      <c r="T14" s="61">
        <v>571</v>
      </c>
      <c r="U14" s="62">
        <f t="shared" si="3"/>
        <v>25.394045534150607</v>
      </c>
      <c r="V14" s="62">
        <v>74.6059544658494</v>
      </c>
    </row>
    <row r="15" spans="1:22" s="52" customFormat="1" ht="18.75" customHeight="1">
      <c r="A15" s="57" t="s">
        <v>55</v>
      </c>
      <c r="B15" s="49">
        <v>1186</v>
      </c>
      <c r="C15" s="50">
        <f t="shared" si="4"/>
        <v>63.99662731871838</v>
      </c>
      <c r="D15" s="50">
        <v>36.00337268128162</v>
      </c>
      <c r="E15" s="51">
        <v>92</v>
      </c>
      <c r="F15" s="50">
        <f t="shared" si="5"/>
        <v>69.56521739130434</v>
      </c>
      <c r="G15" s="50">
        <v>30.434782608695652</v>
      </c>
      <c r="H15" s="51">
        <v>128</v>
      </c>
      <c r="I15" s="50">
        <f t="shared" si="6"/>
        <v>22.65625</v>
      </c>
      <c r="J15" s="50">
        <v>77.34375</v>
      </c>
      <c r="K15" s="51">
        <v>55</v>
      </c>
      <c r="L15" s="50">
        <f t="shared" si="0"/>
        <v>70.9090909090909</v>
      </c>
      <c r="M15" s="50">
        <v>29.09090909090909</v>
      </c>
      <c r="N15" s="51">
        <v>1053</v>
      </c>
      <c r="O15" s="50">
        <f t="shared" si="1"/>
        <v>64.1025641025641</v>
      </c>
      <c r="P15" s="50">
        <v>35.8974358974359</v>
      </c>
      <c r="Q15" s="61">
        <v>1105</v>
      </c>
      <c r="R15" s="62">
        <f t="shared" si="2"/>
        <v>63.34841628959276</v>
      </c>
      <c r="S15" s="62">
        <v>36.65158371040724</v>
      </c>
      <c r="T15" s="61">
        <v>928</v>
      </c>
      <c r="U15" s="62">
        <f t="shared" si="3"/>
        <v>61.422413793103445</v>
      </c>
      <c r="V15" s="62">
        <v>38.577586206896555</v>
      </c>
    </row>
    <row r="16" spans="1:22" s="52" customFormat="1" ht="18.75" customHeight="1">
      <c r="A16" s="57" t="s">
        <v>56</v>
      </c>
      <c r="B16" s="49">
        <v>356</v>
      </c>
      <c r="C16" s="50">
        <f t="shared" si="4"/>
        <v>75.28089887640449</v>
      </c>
      <c r="D16" s="50">
        <v>24.719101123595504</v>
      </c>
      <c r="E16" s="51">
        <v>81</v>
      </c>
      <c r="F16" s="50">
        <f t="shared" si="5"/>
        <v>77.77777777777777</v>
      </c>
      <c r="G16" s="50">
        <v>22.22222222222222</v>
      </c>
      <c r="H16" s="51">
        <v>79</v>
      </c>
      <c r="I16" s="50">
        <f t="shared" si="6"/>
        <v>56.9620253164557</v>
      </c>
      <c r="J16" s="50">
        <v>43.0379746835443</v>
      </c>
      <c r="K16" s="51">
        <v>61</v>
      </c>
      <c r="L16" s="50">
        <f t="shared" si="0"/>
        <v>52.459016393442624</v>
      </c>
      <c r="M16" s="50">
        <v>47.540983606557376</v>
      </c>
      <c r="N16" s="51">
        <v>270</v>
      </c>
      <c r="O16" s="50">
        <f t="shared" si="1"/>
        <v>75.18518518518519</v>
      </c>
      <c r="P16" s="50">
        <v>24.814814814814813</v>
      </c>
      <c r="Q16" s="61">
        <v>287</v>
      </c>
      <c r="R16" s="62">
        <f t="shared" si="2"/>
        <v>74.91289198606272</v>
      </c>
      <c r="S16" s="62">
        <v>25.087108013937282</v>
      </c>
      <c r="T16" s="61">
        <v>243</v>
      </c>
      <c r="U16" s="62">
        <f t="shared" si="3"/>
        <v>73.25102880658437</v>
      </c>
      <c r="V16" s="62">
        <v>26.748971193415635</v>
      </c>
    </row>
    <row r="17" spans="1:22" s="52" customFormat="1" ht="18.75" customHeight="1">
      <c r="A17" s="57" t="s">
        <v>57</v>
      </c>
      <c r="B17" s="49">
        <v>303</v>
      </c>
      <c r="C17" s="50">
        <f t="shared" si="4"/>
        <v>34.653465346534645</v>
      </c>
      <c r="D17" s="50">
        <v>65.34653465346535</v>
      </c>
      <c r="E17" s="51">
        <v>34</v>
      </c>
      <c r="F17" s="50">
        <f t="shared" si="5"/>
        <v>35.294117647058826</v>
      </c>
      <c r="G17" s="50">
        <v>64.70588235294117</v>
      </c>
      <c r="H17" s="51">
        <v>8</v>
      </c>
      <c r="I17" s="50">
        <f t="shared" si="6"/>
        <v>37.5</v>
      </c>
      <c r="J17" s="50">
        <v>62.5</v>
      </c>
      <c r="K17" s="51">
        <v>0</v>
      </c>
      <c r="L17" s="50" t="s">
        <v>48</v>
      </c>
      <c r="M17" s="50" t="s">
        <v>48</v>
      </c>
      <c r="N17" s="51">
        <v>294</v>
      </c>
      <c r="O17" s="50">
        <f t="shared" si="1"/>
        <v>34.69387755102041</v>
      </c>
      <c r="P17" s="50">
        <v>65.3061224489796</v>
      </c>
      <c r="Q17" s="61">
        <v>274</v>
      </c>
      <c r="R17" s="62">
        <f t="shared" si="2"/>
        <v>33.57664233576642</v>
      </c>
      <c r="S17" s="62">
        <v>66.42335766423358</v>
      </c>
      <c r="T17" s="61">
        <v>254</v>
      </c>
      <c r="U17" s="62">
        <f t="shared" si="3"/>
        <v>34.25196850393701</v>
      </c>
      <c r="V17" s="62">
        <v>65.74803149606299</v>
      </c>
    </row>
    <row r="18" spans="1:22" s="52" customFormat="1" ht="18.75" customHeight="1">
      <c r="A18" s="57" t="s">
        <v>58</v>
      </c>
      <c r="B18" s="49">
        <v>611</v>
      </c>
      <c r="C18" s="50">
        <f t="shared" si="4"/>
        <v>56.301145662847794</v>
      </c>
      <c r="D18" s="50">
        <v>43.698854337152206</v>
      </c>
      <c r="E18" s="51">
        <v>176</v>
      </c>
      <c r="F18" s="50">
        <f t="shared" si="5"/>
        <v>53.97727272727273</v>
      </c>
      <c r="G18" s="50">
        <v>46.02272727272727</v>
      </c>
      <c r="H18" s="51">
        <v>64</v>
      </c>
      <c r="I18" s="50">
        <f t="shared" si="6"/>
        <v>67.1875</v>
      </c>
      <c r="J18" s="50">
        <v>32.8125</v>
      </c>
      <c r="K18" s="51">
        <v>36</v>
      </c>
      <c r="L18" s="50">
        <f t="shared" si="0"/>
        <v>22.222222222222214</v>
      </c>
      <c r="M18" s="50">
        <v>77.77777777777779</v>
      </c>
      <c r="N18" s="51">
        <v>575</v>
      </c>
      <c r="O18" s="50">
        <f t="shared" si="1"/>
        <v>55.82608695652174</v>
      </c>
      <c r="P18" s="50">
        <v>44.17391304347826</v>
      </c>
      <c r="Q18" s="61">
        <v>489</v>
      </c>
      <c r="R18" s="62">
        <f t="shared" si="2"/>
        <v>57.055214723926376</v>
      </c>
      <c r="S18" s="62">
        <v>42.944785276073624</v>
      </c>
      <c r="T18" s="61">
        <v>423</v>
      </c>
      <c r="U18" s="62">
        <f t="shared" si="3"/>
        <v>55.791962174940906</v>
      </c>
      <c r="V18" s="62">
        <v>44.208037825059094</v>
      </c>
    </row>
    <row r="19" spans="1:22" s="52" customFormat="1" ht="18.75" customHeight="1">
      <c r="A19" s="58" t="s">
        <v>59</v>
      </c>
      <c r="B19" s="49">
        <v>434</v>
      </c>
      <c r="C19" s="50">
        <f t="shared" si="4"/>
        <v>38.0184331797235</v>
      </c>
      <c r="D19" s="50">
        <v>61.9815668202765</v>
      </c>
      <c r="E19" s="51">
        <v>35</v>
      </c>
      <c r="F19" s="50">
        <f t="shared" si="5"/>
        <v>60</v>
      </c>
      <c r="G19" s="50">
        <v>40</v>
      </c>
      <c r="H19" s="51">
        <v>26</v>
      </c>
      <c r="I19" s="50">
        <f t="shared" si="6"/>
        <v>53.84615384615385</v>
      </c>
      <c r="J19" s="50">
        <v>46.15384615384615</v>
      </c>
      <c r="K19" s="51">
        <v>26</v>
      </c>
      <c r="L19" s="50">
        <f t="shared" si="0"/>
        <v>23.07692307692308</v>
      </c>
      <c r="M19" s="50">
        <v>76.92307692307692</v>
      </c>
      <c r="N19" s="51">
        <v>364</v>
      </c>
      <c r="O19" s="50">
        <f t="shared" si="1"/>
        <v>37.91208791208791</v>
      </c>
      <c r="P19" s="50">
        <v>62.08791208791209</v>
      </c>
      <c r="Q19" s="61">
        <v>389</v>
      </c>
      <c r="R19" s="62">
        <f t="shared" si="2"/>
        <v>36.246786632390744</v>
      </c>
      <c r="S19" s="62">
        <v>63.753213367609256</v>
      </c>
      <c r="T19" s="61">
        <v>348</v>
      </c>
      <c r="U19" s="62">
        <f t="shared" si="3"/>
        <v>35.91954022988506</v>
      </c>
      <c r="V19" s="62">
        <v>64.08045977011494</v>
      </c>
    </row>
    <row r="20" spans="1:22" s="52" customFormat="1" ht="18.75" customHeight="1">
      <c r="A20" s="57" t="s">
        <v>60</v>
      </c>
      <c r="B20" s="49">
        <v>2426</v>
      </c>
      <c r="C20" s="50">
        <f t="shared" si="4"/>
        <v>67.72464962901896</v>
      </c>
      <c r="D20" s="50">
        <v>32.27535037098104</v>
      </c>
      <c r="E20" s="51">
        <v>336</v>
      </c>
      <c r="F20" s="50">
        <f t="shared" si="5"/>
        <v>75.29761904761905</v>
      </c>
      <c r="G20" s="50">
        <v>24.702380952380953</v>
      </c>
      <c r="H20" s="51">
        <v>128</v>
      </c>
      <c r="I20" s="50">
        <f t="shared" si="6"/>
        <v>80.46875</v>
      </c>
      <c r="J20" s="50">
        <v>19.53125</v>
      </c>
      <c r="K20" s="51">
        <v>63</v>
      </c>
      <c r="L20" s="50">
        <f t="shared" si="0"/>
        <v>77.77777777777777</v>
      </c>
      <c r="M20" s="50">
        <v>22.22222222222222</v>
      </c>
      <c r="N20" s="51">
        <v>1789</v>
      </c>
      <c r="O20" s="50">
        <f t="shared" si="1"/>
        <v>65.23197316936836</v>
      </c>
      <c r="P20" s="50">
        <v>34.768026830631634</v>
      </c>
      <c r="Q20" s="61">
        <v>2189</v>
      </c>
      <c r="R20" s="62">
        <f t="shared" si="2"/>
        <v>67.4737322978529</v>
      </c>
      <c r="S20" s="62">
        <v>32.526267702147095</v>
      </c>
      <c r="T20" s="61">
        <v>1861</v>
      </c>
      <c r="U20" s="62">
        <f t="shared" si="3"/>
        <v>66.57710908113917</v>
      </c>
      <c r="V20" s="62">
        <v>33.42289091886083</v>
      </c>
    </row>
    <row r="21" spans="1:22" s="52" customFormat="1" ht="18.75" customHeight="1">
      <c r="A21" s="57" t="s">
        <v>61</v>
      </c>
      <c r="B21" s="49">
        <v>776</v>
      </c>
      <c r="C21" s="50">
        <f t="shared" si="4"/>
        <v>36.340206185567006</v>
      </c>
      <c r="D21" s="50">
        <v>63.659793814432994</v>
      </c>
      <c r="E21" s="51">
        <v>44</v>
      </c>
      <c r="F21" s="50">
        <f t="shared" si="5"/>
        <v>27.272727272727266</v>
      </c>
      <c r="G21" s="50">
        <v>72.72727272727273</v>
      </c>
      <c r="H21" s="51">
        <v>32</v>
      </c>
      <c r="I21" s="50">
        <f t="shared" si="6"/>
        <v>6.25</v>
      </c>
      <c r="J21" s="50">
        <v>93.75</v>
      </c>
      <c r="K21" s="51">
        <v>52</v>
      </c>
      <c r="L21" s="50">
        <f t="shared" si="0"/>
        <v>11.538461538461547</v>
      </c>
      <c r="M21" s="50">
        <v>88.46153846153845</v>
      </c>
      <c r="N21" s="51">
        <v>591</v>
      </c>
      <c r="O21" s="50">
        <f t="shared" si="1"/>
        <v>35.0253807106599</v>
      </c>
      <c r="P21" s="50">
        <v>64.9746192893401</v>
      </c>
      <c r="Q21" s="61">
        <v>709</v>
      </c>
      <c r="R21" s="62">
        <f t="shared" si="2"/>
        <v>36.10719322990127</v>
      </c>
      <c r="S21" s="62">
        <v>63.89280677009873</v>
      </c>
      <c r="T21" s="61">
        <v>650</v>
      </c>
      <c r="U21" s="62">
        <f t="shared" si="3"/>
        <v>34.769230769230774</v>
      </c>
      <c r="V21" s="62">
        <v>65.23076923076923</v>
      </c>
    </row>
    <row r="22" spans="1:22" s="52" customFormat="1" ht="18.75" customHeight="1">
      <c r="A22" s="57" t="s">
        <v>62</v>
      </c>
      <c r="B22" s="49">
        <v>363</v>
      </c>
      <c r="C22" s="50">
        <f t="shared" si="4"/>
        <v>66.66666666666666</v>
      </c>
      <c r="D22" s="50">
        <v>33.333333333333336</v>
      </c>
      <c r="E22" s="51">
        <v>19</v>
      </c>
      <c r="F22" s="50">
        <f t="shared" si="5"/>
        <v>63.1578947368421</v>
      </c>
      <c r="G22" s="50">
        <v>36.8421052631579</v>
      </c>
      <c r="H22" s="51">
        <v>7</v>
      </c>
      <c r="I22" s="50">
        <f t="shared" si="6"/>
        <v>28.571428571428584</v>
      </c>
      <c r="J22" s="50">
        <v>71.42857142857142</v>
      </c>
      <c r="K22" s="51">
        <v>3</v>
      </c>
      <c r="L22" s="50">
        <f t="shared" si="0"/>
        <v>66.66666666666666</v>
      </c>
      <c r="M22" s="50">
        <v>33.333333333333336</v>
      </c>
      <c r="N22" s="51">
        <v>344</v>
      </c>
      <c r="O22" s="50">
        <f t="shared" si="1"/>
        <v>67.44186046511628</v>
      </c>
      <c r="P22" s="50">
        <v>32.55813953488372</v>
      </c>
      <c r="Q22" s="61">
        <v>336</v>
      </c>
      <c r="R22" s="62">
        <f t="shared" si="2"/>
        <v>66.36904761904762</v>
      </c>
      <c r="S22" s="62">
        <v>33.63095238095238</v>
      </c>
      <c r="T22" s="61">
        <v>291</v>
      </c>
      <c r="U22" s="62">
        <f t="shared" si="3"/>
        <v>68.04123711340206</v>
      </c>
      <c r="V22" s="62">
        <v>31.95876288659794</v>
      </c>
    </row>
    <row r="23" spans="1:22" s="52" customFormat="1" ht="18.75" customHeight="1">
      <c r="A23" s="57" t="s">
        <v>63</v>
      </c>
      <c r="B23" s="49">
        <v>628</v>
      </c>
      <c r="C23" s="50">
        <f t="shared" si="4"/>
        <v>48.089171974522294</v>
      </c>
      <c r="D23" s="50">
        <v>51.910828025477706</v>
      </c>
      <c r="E23" s="51">
        <v>111</v>
      </c>
      <c r="F23" s="50">
        <f t="shared" si="5"/>
        <v>85.58558558558559</v>
      </c>
      <c r="G23" s="50">
        <v>14.414414414414413</v>
      </c>
      <c r="H23" s="51">
        <v>46</v>
      </c>
      <c r="I23" s="50">
        <f t="shared" si="6"/>
        <v>56.52173913043478</v>
      </c>
      <c r="J23" s="50">
        <v>43.47826086956522</v>
      </c>
      <c r="K23" s="51">
        <v>40</v>
      </c>
      <c r="L23" s="50">
        <f t="shared" si="0"/>
        <v>47.5</v>
      </c>
      <c r="M23" s="50">
        <v>52.5</v>
      </c>
      <c r="N23" s="51">
        <v>589</v>
      </c>
      <c r="O23" s="50">
        <f t="shared" si="1"/>
        <v>47.87775891341256</v>
      </c>
      <c r="P23" s="50">
        <v>52.12224108658744</v>
      </c>
      <c r="Q23" s="61">
        <v>518</v>
      </c>
      <c r="R23" s="62">
        <f t="shared" si="2"/>
        <v>41.5057915057915</v>
      </c>
      <c r="S23" s="62">
        <v>58.4942084942085</v>
      </c>
      <c r="T23" s="61">
        <v>447</v>
      </c>
      <c r="U23" s="62">
        <f t="shared" si="3"/>
        <v>38.03131991051454</v>
      </c>
      <c r="V23" s="62">
        <v>61.96868008948546</v>
      </c>
    </row>
    <row r="24" spans="1:22" s="52" customFormat="1" ht="18.75" customHeight="1">
      <c r="A24" s="57" t="s">
        <v>64</v>
      </c>
      <c r="B24" s="49">
        <v>572</v>
      </c>
      <c r="C24" s="50">
        <f t="shared" si="4"/>
        <v>21.853146853146853</v>
      </c>
      <c r="D24" s="50">
        <v>78.14685314685315</v>
      </c>
      <c r="E24" s="51">
        <v>76</v>
      </c>
      <c r="F24" s="50">
        <f t="shared" si="5"/>
        <v>38.1578947368421</v>
      </c>
      <c r="G24" s="50">
        <v>61.8421052631579</v>
      </c>
      <c r="H24" s="51">
        <v>12</v>
      </c>
      <c r="I24" s="50">
        <f t="shared" si="6"/>
        <v>16.666666666666657</v>
      </c>
      <c r="J24" s="50">
        <v>83.33333333333334</v>
      </c>
      <c r="K24" s="51">
        <v>15</v>
      </c>
      <c r="L24" s="50">
        <f t="shared" si="0"/>
        <v>20</v>
      </c>
      <c r="M24" s="50">
        <v>80</v>
      </c>
      <c r="N24" s="51">
        <v>455</v>
      </c>
      <c r="O24" s="50">
        <f t="shared" si="1"/>
        <v>21.318681318681314</v>
      </c>
      <c r="P24" s="50">
        <v>78.68131868131869</v>
      </c>
      <c r="Q24" s="61">
        <v>528</v>
      </c>
      <c r="R24" s="62">
        <f t="shared" si="2"/>
        <v>19.88636363636364</v>
      </c>
      <c r="S24" s="62">
        <v>80.11363636363636</v>
      </c>
      <c r="T24" s="61">
        <v>478</v>
      </c>
      <c r="U24" s="62">
        <f t="shared" si="3"/>
        <v>19.2468619246862</v>
      </c>
      <c r="V24" s="62">
        <v>80.7531380753138</v>
      </c>
    </row>
    <row r="25" spans="1:22" s="52" customFormat="1" ht="18.75" customHeight="1">
      <c r="A25" s="57" t="s">
        <v>65</v>
      </c>
      <c r="B25" s="49">
        <v>1580</v>
      </c>
      <c r="C25" s="50">
        <f t="shared" si="4"/>
        <v>50.18987341772152</v>
      </c>
      <c r="D25" s="50">
        <v>49.81012658227848</v>
      </c>
      <c r="E25" s="51">
        <v>354</v>
      </c>
      <c r="F25" s="50">
        <f t="shared" si="5"/>
        <v>83.33333333333333</v>
      </c>
      <c r="G25" s="50">
        <v>16.666666666666668</v>
      </c>
      <c r="H25" s="51">
        <v>96</v>
      </c>
      <c r="I25" s="50">
        <f t="shared" si="6"/>
        <v>50</v>
      </c>
      <c r="J25" s="50">
        <v>50</v>
      </c>
      <c r="K25" s="51">
        <v>182</v>
      </c>
      <c r="L25" s="50">
        <f t="shared" si="0"/>
        <v>39.56043956043956</v>
      </c>
      <c r="M25" s="50">
        <v>60.43956043956044</v>
      </c>
      <c r="N25" s="51">
        <v>1375</v>
      </c>
      <c r="O25" s="50">
        <f t="shared" si="1"/>
        <v>51.49090909090909</v>
      </c>
      <c r="P25" s="50">
        <v>48.50909090909091</v>
      </c>
      <c r="Q25" s="61">
        <v>1186</v>
      </c>
      <c r="R25" s="62">
        <f t="shared" si="2"/>
        <v>41.56829679595278</v>
      </c>
      <c r="S25" s="62">
        <v>58.43170320404722</v>
      </c>
      <c r="T25" s="61">
        <v>997</v>
      </c>
      <c r="U25" s="62">
        <f t="shared" si="3"/>
        <v>38.71614844533601</v>
      </c>
      <c r="V25" s="62">
        <v>61.28385155466399</v>
      </c>
    </row>
    <row r="26" spans="1:22" s="52" customFormat="1" ht="18.75" customHeight="1">
      <c r="A26" s="57" t="s">
        <v>66</v>
      </c>
      <c r="B26" s="49">
        <v>3097</v>
      </c>
      <c r="C26" s="50">
        <f t="shared" si="4"/>
        <v>53.18049725540846</v>
      </c>
      <c r="D26" s="50">
        <v>46.81950274459154</v>
      </c>
      <c r="E26" s="51">
        <v>400</v>
      </c>
      <c r="F26" s="50">
        <f t="shared" si="5"/>
        <v>54.75</v>
      </c>
      <c r="G26" s="50">
        <v>45.25</v>
      </c>
      <c r="H26" s="51">
        <v>235</v>
      </c>
      <c r="I26" s="50">
        <f t="shared" si="6"/>
        <v>43.40425531914894</v>
      </c>
      <c r="J26" s="50">
        <v>56.59574468085106</v>
      </c>
      <c r="K26" s="51">
        <v>168</v>
      </c>
      <c r="L26" s="50">
        <f t="shared" si="0"/>
        <v>58.92857142857143</v>
      </c>
      <c r="M26" s="50">
        <v>41.07142857142857</v>
      </c>
      <c r="N26" s="51">
        <v>2366</v>
      </c>
      <c r="O26" s="50">
        <f t="shared" si="1"/>
        <v>49.87320371935757</v>
      </c>
      <c r="P26" s="50">
        <v>50.12679628064243</v>
      </c>
      <c r="Q26" s="61">
        <v>2714</v>
      </c>
      <c r="R26" s="62">
        <f t="shared" si="2"/>
        <v>52.54237288135593</v>
      </c>
      <c r="S26" s="62">
        <v>47.45762711864407</v>
      </c>
      <c r="T26" s="61">
        <v>2160</v>
      </c>
      <c r="U26" s="62">
        <f t="shared" si="3"/>
        <v>49.351851851851855</v>
      </c>
      <c r="V26" s="62">
        <v>50.648148148148145</v>
      </c>
    </row>
    <row r="27" spans="1:22" s="52" customFormat="1" ht="18.75" customHeight="1">
      <c r="A27" s="57" t="s">
        <v>67</v>
      </c>
      <c r="B27" s="49">
        <v>145</v>
      </c>
      <c r="C27" s="50">
        <f t="shared" si="4"/>
        <v>92.41379310344827</v>
      </c>
      <c r="D27" s="50">
        <v>7.586206896551724</v>
      </c>
      <c r="E27" s="51">
        <v>45</v>
      </c>
      <c r="F27" s="50">
        <f t="shared" si="5"/>
        <v>86.66666666666667</v>
      </c>
      <c r="G27" s="50">
        <v>13.333333333333332</v>
      </c>
      <c r="H27" s="51">
        <v>22</v>
      </c>
      <c r="I27" s="50">
        <f t="shared" si="6"/>
        <v>95.45454545454545</v>
      </c>
      <c r="J27" s="50">
        <v>4.545454545454546</v>
      </c>
      <c r="K27" s="51">
        <v>3</v>
      </c>
      <c r="L27" s="50">
        <f t="shared" si="0"/>
        <v>100</v>
      </c>
      <c r="M27" s="50">
        <v>0</v>
      </c>
      <c r="N27" s="51">
        <v>128</v>
      </c>
      <c r="O27" s="50">
        <f t="shared" si="1"/>
        <v>91.40625</v>
      </c>
      <c r="P27" s="50">
        <v>8.59375</v>
      </c>
      <c r="Q27" s="61">
        <v>107</v>
      </c>
      <c r="R27" s="62">
        <f t="shared" si="2"/>
        <v>95.32710280373831</v>
      </c>
      <c r="S27" s="62">
        <v>4.672897196261682</v>
      </c>
      <c r="T27" s="61">
        <v>80</v>
      </c>
      <c r="U27" s="62">
        <f t="shared" si="3"/>
        <v>93.75</v>
      </c>
      <c r="V27" s="62">
        <v>6.25</v>
      </c>
    </row>
    <row r="28" spans="1:22" s="52" customFormat="1" ht="18.75" customHeight="1">
      <c r="A28" s="57" t="s">
        <v>68</v>
      </c>
      <c r="B28" s="49">
        <v>395</v>
      </c>
      <c r="C28" s="50">
        <f t="shared" si="4"/>
        <v>46.07594936708861</v>
      </c>
      <c r="D28" s="50">
        <v>53.92405063291139</v>
      </c>
      <c r="E28" s="51">
        <v>38</v>
      </c>
      <c r="F28" s="50">
        <f t="shared" si="5"/>
        <v>57.89473684210526</v>
      </c>
      <c r="G28" s="50">
        <v>42.10526315789474</v>
      </c>
      <c r="H28" s="51">
        <v>34</v>
      </c>
      <c r="I28" s="50">
        <f t="shared" si="6"/>
        <v>41.1764705882353</v>
      </c>
      <c r="J28" s="50">
        <v>58.8235294117647</v>
      </c>
      <c r="K28" s="51">
        <v>4</v>
      </c>
      <c r="L28" s="50">
        <f t="shared" si="0"/>
        <v>75</v>
      </c>
      <c r="M28" s="50">
        <v>25</v>
      </c>
      <c r="N28" s="51">
        <v>319</v>
      </c>
      <c r="O28" s="50">
        <f t="shared" si="1"/>
        <v>48.589341692789965</v>
      </c>
      <c r="P28" s="50">
        <v>51.410658307210035</v>
      </c>
      <c r="Q28" s="61">
        <v>351</v>
      </c>
      <c r="R28" s="62">
        <f t="shared" si="2"/>
        <v>45.01424501424501</v>
      </c>
      <c r="S28" s="62">
        <v>54.98575498575499</v>
      </c>
      <c r="T28" s="61">
        <v>279</v>
      </c>
      <c r="U28" s="62">
        <f t="shared" si="3"/>
        <v>41.577060931899645</v>
      </c>
      <c r="V28" s="62">
        <v>58.422939068100355</v>
      </c>
    </row>
    <row r="29" spans="1:22" s="52" customFormat="1" ht="18.75" customHeight="1">
      <c r="A29" s="57" t="s">
        <v>69</v>
      </c>
      <c r="B29" s="49">
        <v>1637</v>
      </c>
      <c r="C29" s="50">
        <f t="shared" si="4"/>
        <v>68.66218692730605</v>
      </c>
      <c r="D29" s="50">
        <v>31.33781307269395</v>
      </c>
      <c r="E29" s="51">
        <v>233</v>
      </c>
      <c r="F29" s="50">
        <f t="shared" si="5"/>
        <v>80.25751072961373</v>
      </c>
      <c r="G29" s="50">
        <v>19.742489270386265</v>
      </c>
      <c r="H29" s="51">
        <v>155</v>
      </c>
      <c r="I29" s="50">
        <f t="shared" si="6"/>
        <v>72.90322580645162</v>
      </c>
      <c r="J29" s="50">
        <v>27.096774193548388</v>
      </c>
      <c r="K29" s="51">
        <v>97</v>
      </c>
      <c r="L29" s="50">
        <f t="shared" si="0"/>
        <v>80.41237113402062</v>
      </c>
      <c r="M29" s="50">
        <v>19.587628865979383</v>
      </c>
      <c r="N29" s="51">
        <v>1094</v>
      </c>
      <c r="O29" s="50">
        <f t="shared" si="1"/>
        <v>67.09323583180986</v>
      </c>
      <c r="P29" s="50">
        <v>32.90676416819013</v>
      </c>
      <c r="Q29" s="61">
        <v>1364</v>
      </c>
      <c r="R29" s="62">
        <f t="shared" si="2"/>
        <v>67.30205278592376</v>
      </c>
      <c r="S29" s="62">
        <v>32.697947214076244</v>
      </c>
      <c r="T29" s="61">
        <v>1040</v>
      </c>
      <c r="U29" s="62">
        <f t="shared" si="3"/>
        <v>66.63461538461539</v>
      </c>
      <c r="V29" s="62">
        <v>33.36538461538461</v>
      </c>
    </row>
    <row r="30" spans="1:22" s="52" customFormat="1" ht="18.75" customHeight="1">
      <c r="A30" s="57" t="s">
        <v>70</v>
      </c>
      <c r="B30" s="49">
        <v>149</v>
      </c>
      <c r="C30" s="50">
        <f t="shared" si="4"/>
        <v>38.25503355704698</v>
      </c>
      <c r="D30" s="50">
        <v>61.74496644295302</v>
      </c>
      <c r="E30" s="51">
        <v>25</v>
      </c>
      <c r="F30" s="50">
        <f t="shared" si="5"/>
        <v>48</v>
      </c>
      <c r="G30" s="50">
        <v>52</v>
      </c>
      <c r="H30" s="51">
        <v>8</v>
      </c>
      <c r="I30" s="50">
        <f t="shared" si="6"/>
        <v>62.5</v>
      </c>
      <c r="J30" s="50">
        <v>37.5</v>
      </c>
      <c r="K30" s="51">
        <v>5</v>
      </c>
      <c r="L30" s="50">
        <f t="shared" si="0"/>
        <v>0</v>
      </c>
      <c r="M30" s="50">
        <v>100</v>
      </c>
      <c r="N30" s="51">
        <v>141</v>
      </c>
      <c r="O30" s="50">
        <f t="shared" si="1"/>
        <v>36.170212765957444</v>
      </c>
      <c r="P30" s="50">
        <v>63.829787234042556</v>
      </c>
      <c r="Q30" s="61">
        <v>123</v>
      </c>
      <c r="R30" s="62">
        <f t="shared" si="2"/>
        <v>37.39837398373984</v>
      </c>
      <c r="S30" s="62">
        <v>62.60162601626016</v>
      </c>
      <c r="T30" s="61">
        <v>112</v>
      </c>
      <c r="U30" s="62">
        <f t="shared" si="3"/>
        <v>33.92857142857143</v>
      </c>
      <c r="V30" s="62">
        <v>66.07142857142857</v>
      </c>
    </row>
    <row r="31" spans="1:22" s="52" customFormat="1" ht="18.75" customHeight="1">
      <c r="A31" s="59" t="s">
        <v>71</v>
      </c>
      <c r="B31" s="49">
        <v>448</v>
      </c>
      <c r="C31" s="50">
        <f t="shared" si="4"/>
        <v>27.455357142857153</v>
      </c>
      <c r="D31" s="50">
        <v>72.54464285714285</v>
      </c>
      <c r="E31" s="51">
        <v>42</v>
      </c>
      <c r="F31" s="50">
        <f t="shared" si="5"/>
        <v>47.61904761904762</v>
      </c>
      <c r="G31" s="50">
        <v>52.38095238095238</v>
      </c>
      <c r="H31" s="51">
        <v>3</v>
      </c>
      <c r="I31" s="50">
        <f t="shared" si="6"/>
        <v>66.66666666666666</v>
      </c>
      <c r="J31" s="50">
        <v>33.333333333333336</v>
      </c>
      <c r="K31" s="51">
        <v>30</v>
      </c>
      <c r="L31" s="50">
        <f t="shared" si="0"/>
        <v>3.3333333333333286</v>
      </c>
      <c r="M31" s="50">
        <v>96.66666666666667</v>
      </c>
      <c r="N31" s="51">
        <v>404</v>
      </c>
      <c r="O31" s="50">
        <f t="shared" si="1"/>
        <v>25.990099009900987</v>
      </c>
      <c r="P31" s="50">
        <v>74.00990099009901</v>
      </c>
      <c r="Q31" s="61">
        <v>411</v>
      </c>
      <c r="R31" s="62">
        <f t="shared" si="2"/>
        <v>25.547445255474457</v>
      </c>
      <c r="S31" s="62">
        <v>74.45255474452554</v>
      </c>
      <c r="T31" s="61">
        <v>376</v>
      </c>
      <c r="U31" s="62">
        <f t="shared" si="3"/>
        <v>23.40425531914893</v>
      </c>
      <c r="V31" s="62">
        <v>76.59574468085107</v>
      </c>
    </row>
    <row r="32" spans="1:22" s="52" customFormat="1" ht="18.75" customHeight="1">
      <c r="A32" s="57" t="s">
        <v>72</v>
      </c>
      <c r="B32" s="49">
        <v>655</v>
      </c>
      <c r="C32" s="50">
        <f t="shared" si="4"/>
        <v>76.18320610687023</v>
      </c>
      <c r="D32" s="50">
        <v>23.816793893129773</v>
      </c>
      <c r="E32" s="51">
        <v>293</v>
      </c>
      <c r="F32" s="50">
        <f t="shared" si="5"/>
        <v>79.5221843003413</v>
      </c>
      <c r="G32" s="50">
        <v>20.477815699658702</v>
      </c>
      <c r="H32" s="51">
        <v>99</v>
      </c>
      <c r="I32" s="50">
        <f t="shared" si="6"/>
        <v>78.78787878787878</v>
      </c>
      <c r="J32" s="50">
        <v>21.21212121212121</v>
      </c>
      <c r="K32" s="51">
        <v>53</v>
      </c>
      <c r="L32" s="50">
        <f t="shared" si="0"/>
        <v>86.79245283018868</v>
      </c>
      <c r="M32" s="50">
        <v>13.20754716981132</v>
      </c>
      <c r="N32" s="51">
        <v>557</v>
      </c>
      <c r="O32" s="50">
        <f t="shared" si="1"/>
        <v>74.50628366247756</v>
      </c>
      <c r="P32" s="50">
        <v>25.49371633752244</v>
      </c>
      <c r="Q32" s="61">
        <v>475</v>
      </c>
      <c r="R32" s="62">
        <f t="shared" si="2"/>
        <v>74.73684210526315</v>
      </c>
      <c r="S32" s="62">
        <v>25.263157894736842</v>
      </c>
      <c r="T32" s="61">
        <v>371</v>
      </c>
      <c r="U32" s="62">
        <f t="shared" si="3"/>
        <v>73.04582210242587</v>
      </c>
      <c r="V32" s="62">
        <v>26.954177897574123</v>
      </c>
    </row>
    <row r="33" spans="1:22" s="52" customFormat="1" ht="18.75" customHeight="1">
      <c r="A33" s="59" t="s">
        <v>73</v>
      </c>
      <c r="B33" s="49">
        <v>482</v>
      </c>
      <c r="C33" s="50">
        <f t="shared" si="4"/>
        <v>72.19917012448133</v>
      </c>
      <c r="D33" s="50">
        <v>27.80082987551867</v>
      </c>
      <c r="E33" s="51">
        <v>128</v>
      </c>
      <c r="F33" s="50">
        <f t="shared" si="5"/>
        <v>77.34375</v>
      </c>
      <c r="G33" s="50">
        <v>22.65625</v>
      </c>
      <c r="H33" s="51">
        <v>50</v>
      </c>
      <c r="I33" s="50">
        <f t="shared" si="6"/>
        <v>68</v>
      </c>
      <c r="J33" s="50">
        <v>32</v>
      </c>
      <c r="K33" s="51">
        <v>30</v>
      </c>
      <c r="L33" s="50">
        <f t="shared" si="0"/>
        <v>80</v>
      </c>
      <c r="M33" s="50">
        <v>20</v>
      </c>
      <c r="N33" s="51">
        <v>445</v>
      </c>
      <c r="O33" s="50">
        <f t="shared" si="1"/>
        <v>71.91011235955057</v>
      </c>
      <c r="P33" s="50">
        <v>28.089887640449437</v>
      </c>
      <c r="Q33" s="61">
        <v>368</v>
      </c>
      <c r="R33" s="62">
        <f t="shared" si="2"/>
        <v>71.46739130434783</v>
      </c>
      <c r="S33" s="62">
        <v>28.532608695652172</v>
      </c>
      <c r="T33" s="61">
        <v>323</v>
      </c>
      <c r="U33" s="62">
        <f t="shared" si="3"/>
        <v>70.58823529411765</v>
      </c>
      <c r="V33" s="62">
        <v>29.41176470588235</v>
      </c>
    </row>
    <row r="34" spans="1:22" s="52" customFormat="1" ht="18.75" customHeight="1">
      <c r="A34" s="59" t="s">
        <v>74</v>
      </c>
      <c r="B34" s="49">
        <v>457</v>
      </c>
      <c r="C34" s="50">
        <f t="shared" si="4"/>
        <v>30.19693654266959</v>
      </c>
      <c r="D34" s="50">
        <v>69.80306345733041</v>
      </c>
      <c r="E34" s="51">
        <v>101</v>
      </c>
      <c r="F34" s="50">
        <f t="shared" si="5"/>
        <v>52.475247524752476</v>
      </c>
      <c r="G34" s="50">
        <v>47.524752475247524</v>
      </c>
      <c r="H34" s="51">
        <v>53</v>
      </c>
      <c r="I34" s="50">
        <f t="shared" si="6"/>
        <v>13.20754716981132</v>
      </c>
      <c r="J34" s="50">
        <v>86.79245283018868</v>
      </c>
      <c r="K34" s="51">
        <v>31</v>
      </c>
      <c r="L34" s="50">
        <f t="shared" si="0"/>
        <v>3.225806451612897</v>
      </c>
      <c r="M34" s="50">
        <v>96.7741935483871</v>
      </c>
      <c r="N34" s="51">
        <v>395</v>
      </c>
      <c r="O34" s="50">
        <f t="shared" si="1"/>
        <v>32.40506329113924</v>
      </c>
      <c r="P34" s="50">
        <v>67.59493670886076</v>
      </c>
      <c r="Q34" s="61">
        <v>402</v>
      </c>
      <c r="R34" s="62">
        <f t="shared" si="2"/>
        <v>27.11442786069651</v>
      </c>
      <c r="S34" s="62">
        <v>72.88557213930349</v>
      </c>
      <c r="T34" s="61">
        <v>351</v>
      </c>
      <c r="U34" s="62">
        <f t="shared" si="3"/>
        <v>25.641025641025635</v>
      </c>
      <c r="V34" s="62">
        <v>74.35897435897436</v>
      </c>
    </row>
    <row r="35" spans="19:21" ht="14.25">
      <c r="S35" s="55"/>
      <c r="T35" s="55"/>
      <c r="U35" s="55"/>
    </row>
    <row r="36" spans="19:21" ht="14.25">
      <c r="S36" s="55"/>
      <c r="T36" s="55"/>
      <c r="U36" s="55"/>
    </row>
    <row r="37" spans="19:21" ht="14.25">
      <c r="S37" s="55"/>
      <c r="T37" s="55"/>
      <c r="U37" s="55"/>
    </row>
    <row r="38" spans="19:21" ht="14.25">
      <c r="S38" s="55"/>
      <c r="T38" s="55"/>
      <c r="U38" s="55"/>
    </row>
    <row r="39" spans="19:21" ht="14.25">
      <c r="S39" s="55"/>
      <c r="T39" s="55"/>
      <c r="U39" s="55"/>
    </row>
    <row r="40" spans="19:21" ht="14.25">
      <c r="S40" s="55"/>
      <c r="T40" s="55"/>
      <c r="U40" s="55"/>
    </row>
    <row r="41" spans="19:21" ht="14.25">
      <c r="S41" s="55"/>
      <c r="T41" s="55"/>
      <c r="U41" s="55"/>
    </row>
    <row r="42" spans="19:21" ht="14.25">
      <c r="S42" s="55"/>
      <c r="T42" s="55"/>
      <c r="U42" s="55"/>
    </row>
    <row r="43" spans="19:21" ht="14.25">
      <c r="S43" s="55"/>
      <c r="T43" s="55"/>
      <c r="U43" s="55"/>
    </row>
    <row r="44" spans="19:21" ht="14.25">
      <c r="S44" s="55"/>
      <c r="T44" s="55"/>
      <c r="U44" s="55"/>
    </row>
    <row r="45" spans="19:21" ht="14.25">
      <c r="S45" s="55"/>
      <c r="T45" s="55"/>
      <c r="U45" s="55"/>
    </row>
    <row r="46" spans="19:21" ht="14.25">
      <c r="S46" s="55"/>
      <c r="T46" s="55"/>
      <c r="U46" s="55"/>
    </row>
    <row r="47" spans="19:21" ht="14.25">
      <c r="S47" s="55"/>
      <c r="T47" s="55"/>
      <c r="U47" s="55"/>
    </row>
    <row r="48" spans="19:21" ht="14.25">
      <c r="S48" s="55"/>
      <c r="T48" s="55"/>
      <c r="U48" s="55"/>
    </row>
    <row r="49" spans="19:21" ht="14.25">
      <c r="S49" s="55"/>
      <c r="T49" s="55"/>
      <c r="U49" s="55"/>
    </row>
    <row r="50" spans="19:21" ht="14.25">
      <c r="S50" s="55"/>
      <c r="T50" s="55"/>
      <c r="U50" s="55"/>
    </row>
    <row r="51" spans="19:21" ht="14.25">
      <c r="S51" s="55"/>
      <c r="T51" s="55"/>
      <c r="U51" s="55"/>
    </row>
    <row r="52" spans="19:21" ht="14.25">
      <c r="S52" s="55"/>
      <c r="T52" s="55"/>
      <c r="U52" s="55"/>
    </row>
    <row r="53" spans="19:21" ht="14.25">
      <c r="S53" s="55"/>
      <c r="T53" s="55"/>
      <c r="U53" s="55"/>
    </row>
    <row r="54" spans="19:21" ht="14.25">
      <c r="S54" s="55"/>
      <c r="T54" s="55"/>
      <c r="U54" s="55"/>
    </row>
    <row r="55" spans="19:21" ht="14.25">
      <c r="S55" s="55"/>
      <c r="T55" s="55"/>
      <c r="U55" s="55"/>
    </row>
    <row r="56" spans="19:21" ht="14.25">
      <c r="S56" s="55"/>
      <c r="T56" s="55"/>
      <c r="U56" s="55"/>
    </row>
    <row r="57" spans="19:21" ht="14.25">
      <c r="S57" s="55"/>
      <c r="T57" s="55"/>
      <c r="U57" s="55"/>
    </row>
    <row r="58" spans="19:21" ht="14.25">
      <c r="S58" s="55"/>
      <c r="T58" s="55"/>
      <c r="U58" s="55"/>
    </row>
    <row r="59" spans="19:21" ht="14.25">
      <c r="S59" s="55"/>
      <c r="T59" s="55"/>
      <c r="U59" s="55"/>
    </row>
    <row r="60" spans="19:21" ht="14.25">
      <c r="S60" s="55"/>
      <c r="T60" s="55"/>
      <c r="U60" s="55"/>
    </row>
    <row r="61" spans="19:21" ht="14.25">
      <c r="S61" s="55"/>
      <c r="T61" s="55"/>
      <c r="U61" s="55"/>
    </row>
    <row r="62" spans="19:21" ht="14.25">
      <c r="S62" s="55"/>
      <c r="T62" s="55"/>
      <c r="U62" s="55"/>
    </row>
    <row r="63" spans="19:21" ht="14.25">
      <c r="S63" s="55"/>
      <c r="T63" s="55"/>
      <c r="U63" s="55"/>
    </row>
    <row r="64" spans="19:21" ht="14.25">
      <c r="S64" s="55"/>
      <c r="T64" s="55"/>
      <c r="U64" s="55"/>
    </row>
    <row r="65" spans="19:21" ht="14.25">
      <c r="S65" s="55"/>
      <c r="T65" s="55"/>
      <c r="U65" s="55"/>
    </row>
    <row r="66" spans="19:21" ht="14.25">
      <c r="S66" s="55"/>
      <c r="T66" s="55"/>
      <c r="U66" s="55"/>
    </row>
    <row r="67" spans="19:21" ht="14.25">
      <c r="S67" s="55"/>
      <c r="T67" s="55"/>
      <c r="U67" s="55"/>
    </row>
    <row r="68" spans="19:21" ht="14.25">
      <c r="S68" s="55"/>
      <c r="T68" s="55"/>
      <c r="U68" s="55"/>
    </row>
    <row r="69" spans="19:21" ht="14.25">
      <c r="S69" s="55"/>
      <c r="T69" s="55"/>
      <c r="U69" s="55"/>
    </row>
    <row r="70" spans="19:21" ht="14.25">
      <c r="S70" s="55"/>
      <c r="T70" s="55"/>
      <c r="U70" s="55"/>
    </row>
    <row r="71" spans="19:21" ht="14.25">
      <c r="S71" s="55"/>
      <c r="T71" s="55"/>
      <c r="U71" s="55"/>
    </row>
    <row r="72" spans="19:21" ht="14.25">
      <c r="S72" s="55"/>
      <c r="T72" s="55"/>
      <c r="U72" s="55"/>
    </row>
    <row r="73" spans="19:21" ht="14.25">
      <c r="S73" s="55"/>
      <c r="T73" s="55"/>
      <c r="U73" s="55"/>
    </row>
    <row r="74" spans="19:21" ht="14.25">
      <c r="S74" s="55"/>
      <c r="T74" s="55"/>
      <c r="U74" s="55"/>
    </row>
    <row r="75" spans="19:21" ht="14.25">
      <c r="S75" s="55"/>
      <c r="T75" s="55"/>
      <c r="U75" s="55"/>
    </row>
    <row r="76" spans="19:21" ht="14.25">
      <c r="S76" s="55"/>
      <c r="T76" s="55"/>
      <c r="U76" s="55"/>
    </row>
    <row r="77" spans="19:21" ht="14.25">
      <c r="S77" s="55"/>
      <c r="T77" s="55"/>
      <c r="U77" s="55"/>
    </row>
    <row r="78" spans="19:21" ht="14.25">
      <c r="S78" s="55"/>
      <c r="T78" s="55"/>
      <c r="U78" s="55"/>
    </row>
    <row r="79" spans="19:21" ht="14.25">
      <c r="S79" s="55"/>
      <c r="T79" s="55"/>
      <c r="U79" s="55"/>
    </row>
    <row r="80" spans="19:21" ht="14.25">
      <c r="S80" s="55"/>
      <c r="T80" s="55"/>
      <c r="U80" s="55"/>
    </row>
    <row r="81" spans="19:21" ht="14.25">
      <c r="S81" s="55"/>
      <c r="T81" s="55"/>
      <c r="U81" s="55"/>
    </row>
  </sheetData>
  <sheetProtection/>
  <mergeCells count="11">
    <mergeCell ref="Q5:S5"/>
    <mergeCell ref="T5:V5"/>
    <mergeCell ref="B1:O1"/>
    <mergeCell ref="B2:O2"/>
    <mergeCell ref="B3:O3"/>
    <mergeCell ref="N5:P5"/>
    <mergeCell ref="A5:A6"/>
    <mergeCell ref="B5:D5"/>
    <mergeCell ref="E5:G5"/>
    <mergeCell ref="H5:J5"/>
    <mergeCell ref="K5:M5"/>
  </mergeCells>
  <printOptions horizontalCentered="1"/>
  <pageMargins left="0.03937007874015748" right="0" top="0.3937007874015748" bottom="0" header="0.2362204724409449" footer="0.1968503937007874"/>
  <pageSetup horizontalDpi="600" verticalDpi="600" orientation="landscape" paperSize="9" scale="79" r:id="rId1"/>
  <colBreaks count="1" manualBreakCount="1">
    <brk id="13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starusyova</cp:lastModifiedBy>
  <cp:lastPrinted>2019-03-13T07:07:15Z</cp:lastPrinted>
  <dcterms:created xsi:type="dcterms:W3CDTF">2017-12-13T08:08:22Z</dcterms:created>
  <dcterms:modified xsi:type="dcterms:W3CDTF">2019-03-13T07:09:32Z</dcterms:modified>
  <cp:category/>
  <cp:version/>
  <cp:contentType/>
  <cp:contentStatus/>
</cp:coreProperties>
</file>