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175" activeTab="0"/>
  </bookViews>
  <sheets>
    <sheet name="3" sheetId="1" r:id="rId1"/>
    <sheet name="4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'3'!$A$1:$G$17</definedName>
    <definedName name="_xlnm.Print_Area" localSheetId="1">'4'!$A$1:$V$34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<sst xmlns="http://schemas.openxmlformats.org/spreadsheetml/2006/main" count="88" uniqueCount="58">
  <si>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</si>
  <si>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</si>
  <si>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</si>
  <si>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</si>
  <si>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</si>
  <si>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</si>
  <si>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</si>
  <si>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</si>
  <si>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</si>
  <si>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</si>
  <si>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</si>
  <si>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</si>
  <si>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</si>
  <si>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</si>
  <si>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</si>
  <si>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</si>
  <si>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</si>
  <si>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</si>
  <si>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Харківська обл.</t>
  </si>
  <si>
    <t xml:space="preserve">  Надання послуг державною службою зайнятості Харківської області</t>
  </si>
  <si>
    <t>Інформація про надання послуг державною службою зайнятості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</si>
  <si>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</si>
  <si>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</si>
  <si>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</si>
  <si>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</si>
  <si>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</si>
  <si>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</si>
  <si>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</si>
  <si>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</si>
  <si>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</si>
  <si>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</si>
  <si>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</si>
  <si>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</si>
  <si>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</si>
  <si>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</si>
  <si>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</si>
  <si>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</si>
  <si>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</si>
  <si>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</si>
  <si>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</si>
  <si>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</si>
  <si>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</si>
  <si>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</si>
  <si>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</si>
  <si>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</si>
  <si>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</si>
  <si>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</si>
  <si>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t>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</si>
  <si>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</si>
  <si>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</si>
  <si>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</si>
  <si>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</si>
  <si>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</si>
  <si>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</si>
  <si>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Мали статус безробітного на кінець періоду</t>
  </si>
  <si>
    <t>особам з числа мешканців сільської місцевості у січні 2020 року</t>
  </si>
  <si>
    <t xml:space="preserve"> у  січні  2020 року</t>
  </si>
  <si>
    <t>Станом на 1 лютого 2020 року: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</si>
</sst>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i/>
      <sz val="16"/>
      <name val="Times New Roman Cyr"/>
      <family val="1"/>
    </font>
    <font>
      <b/>
      <u val="single"/>
      <sz val="16"/>
      <name val="Times New Roman"/>
      <family val="1"/>
    </font>
    <font>
      <i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2"/>
      <color indexed="22"/>
      <name val="Times New Roman"/>
      <family val="1"/>
    </font>
    <font>
      <i/>
      <sz val="10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2" tint="-0.09996999800205231"/>
      <name val="Times New Roman"/>
      <family val="1"/>
    </font>
    <font>
      <sz val="12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8" fillId="0" borderId="0" xfId="60" applyFont="1" applyAlignment="1">
      <alignment vertical="center" wrapText="1"/>
      <protection/>
    </xf>
    <xf numFmtId="0" fontId="12" fillId="0" borderId="0" xfId="60" applyFont="1" applyAlignment="1">
      <alignment vertical="center" wrapText="1"/>
      <protection/>
    </xf>
    <xf numFmtId="0" fontId="10" fillId="33" borderId="10" xfId="60" applyFont="1" applyFill="1" applyBorder="1" applyAlignment="1">
      <alignment vertical="center" wrapText="1"/>
      <protection/>
    </xf>
    <xf numFmtId="164" fontId="10" fillId="0" borderId="10" xfId="58" applyNumberFormat="1" applyFont="1" applyFill="1" applyBorder="1" applyAlignment="1">
      <alignment horizontal="center" vertical="center" wrapText="1"/>
      <protection/>
    </xf>
    <xf numFmtId="164" fontId="13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164" fontId="10" fillId="0" borderId="10" xfId="54" applyNumberFormat="1" applyFont="1" applyFill="1" applyBorder="1" applyAlignment="1">
      <alignment horizontal="center" vertical="center" wrapText="1"/>
      <protection/>
    </xf>
    <xf numFmtId="164" fontId="13" fillId="0" borderId="10" xfId="54" applyNumberFormat="1" applyFont="1" applyFill="1" applyBorder="1" applyAlignment="1">
      <alignment horizontal="center" vertical="center" wrapText="1"/>
      <protection/>
    </xf>
    <xf numFmtId="164" fontId="13" fillId="0" borderId="10" xfId="54" applyNumberFormat="1" applyFont="1" applyFill="1" applyBorder="1" applyAlignment="1">
      <alignment horizontal="center" vertical="center"/>
      <protection/>
    </xf>
    <xf numFmtId="3" fontId="64" fillId="0" borderId="0" xfId="58" applyNumberFormat="1" applyFont="1" applyFill="1">
      <alignment/>
      <protection/>
    </xf>
    <xf numFmtId="0" fontId="64" fillId="0" borderId="0" xfId="58" applyFont="1" applyFill="1">
      <alignment/>
      <protection/>
    </xf>
    <xf numFmtId="0" fontId="15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16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17" fillId="0" borderId="0" xfId="61" applyFont="1" applyFill="1" applyAlignment="1">
      <alignment vertical="top"/>
      <protection/>
    </xf>
    <xf numFmtId="0" fontId="15" fillId="0" borderId="0" xfId="61" applyFont="1" applyFill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19" fillId="0" borderId="0" xfId="61" applyFont="1" applyFill="1" applyAlignment="1">
      <alignment horizontal="center" vertical="center" wrapText="1"/>
      <protection/>
    </xf>
    <xf numFmtId="3" fontId="18" fillId="0" borderId="10" xfId="57" applyNumberFormat="1" applyFont="1" applyFill="1" applyBorder="1" applyAlignment="1" applyProtection="1">
      <alignment horizontal="center" vertical="center"/>
      <protection locked="0"/>
    </xf>
    <xf numFmtId="164" fontId="4" fillId="0" borderId="10" xfId="61" applyNumberFormat="1" applyFont="1" applyFill="1" applyBorder="1" applyAlignment="1">
      <alignment horizontal="center" vertical="center"/>
      <protection/>
    </xf>
    <xf numFmtId="3" fontId="4" fillId="0" borderId="1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17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8" fillId="0" borderId="0" xfId="58" applyFont="1" applyAlignment="1">
      <alignment vertical="center"/>
      <protection/>
    </xf>
    <xf numFmtId="1" fontId="18" fillId="0" borderId="10" xfId="57" applyNumberFormat="1" applyFont="1" applyFill="1" applyBorder="1" applyProtection="1">
      <alignment/>
      <protection locked="0"/>
    </xf>
    <xf numFmtId="1" fontId="18" fillId="0" borderId="10" xfId="57" applyNumberFormat="1" applyFont="1" applyFill="1" applyBorder="1" applyAlignment="1" applyProtection="1">
      <alignment vertical="center"/>
      <protection locked="0"/>
    </xf>
    <xf numFmtId="1" fontId="18" fillId="0" borderId="10" xfId="57" applyNumberFormat="1" applyFont="1" applyFill="1" applyBorder="1" applyAlignment="1" applyProtection="1">
      <alignment horizontal="left"/>
      <protection locked="0"/>
    </xf>
    <xf numFmtId="164" fontId="10" fillId="0" borderId="10" xfId="60" applyNumberFormat="1" applyFont="1" applyFill="1" applyBorder="1" applyAlignment="1">
      <alignment horizontal="center" vertical="center" wrapText="1"/>
      <protection/>
    </xf>
    <xf numFmtId="3" fontId="18" fillId="0" borderId="1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center" vertical="center"/>
      <protection/>
    </xf>
    <xf numFmtId="1" fontId="20" fillId="0" borderId="10" xfId="57" applyNumberFormat="1" applyFont="1" applyFill="1" applyBorder="1" applyAlignment="1" applyProtection="1">
      <alignment horizontal="center" vertical="center"/>
      <protection locked="0"/>
    </xf>
    <xf numFmtId="164" fontId="15" fillId="0" borderId="10" xfId="61" applyNumberFormat="1" applyFont="1" applyFill="1" applyBorder="1" applyAlignment="1">
      <alignment horizontal="center" vertical="center"/>
      <protection/>
    </xf>
    <xf numFmtId="164" fontId="21" fillId="0" borderId="10" xfId="56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0" fillId="0" borderId="10" xfId="60" applyFont="1" applyFill="1" applyBorder="1" applyAlignment="1">
      <alignment vertical="center" wrapText="1"/>
      <protection/>
    </xf>
    <xf numFmtId="0" fontId="8" fillId="0" borderId="0" xfId="60" applyFont="1" applyFill="1" applyAlignment="1">
      <alignment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3" fontId="20" fillId="0" borderId="10" xfId="57" applyNumberFormat="1" applyFont="1" applyFill="1" applyBorder="1" applyAlignment="1" applyProtection="1">
      <alignment horizontal="center" vertical="center"/>
      <protection locked="0"/>
    </xf>
    <xf numFmtId="3" fontId="15" fillId="0" borderId="10" xfId="61" applyNumberFormat="1" applyFont="1" applyFill="1" applyBorder="1" applyAlignment="1">
      <alignment horizontal="center" vertical="center"/>
      <protection/>
    </xf>
    <xf numFmtId="3" fontId="20" fillId="0" borderId="10" xfId="56" applyNumberFormat="1" applyFont="1" applyFill="1" applyBorder="1" applyAlignment="1" applyProtection="1">
      <alignment horizontal="center" vertical="center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0" xfId="61" applyFont="1" applyFill="1" applyAlignment="1">
      <alignment vertical="center" wrapText="1"/>
      <protection/>
    </xf>
    <xf numFmtId="0" fontId="15" fillId="0" borderId="0" xfId="61" applyFont="1" applyFill="1" applyAlignment="1">
      <alignment/>
      <protection/>
    </xf>
    <xf numFmtId="0" fontId="3" fillId="0" borderId="0" xfId="61" applyFont="1" applyFill="1" applyAlignment="1">
      <alignment wrapText="1"/>
      <protection/>
    </xf>
    <xf numFmtId="0" fontId="8" fillId="0" borderId="0" xfId="58" applyFont="1" applyAlignment="1">
      <alignment/>
      <protection/>
    </xf>
    <xf numFmtId="0" fontId="13" fillId="0" borderId="11" xfId="60" applyFont="1" applyFill="1" applyBorder="1" applyAlignment="1">
      <alignment wrapText="1"/>
      <protection/>
    </xf>
    <xf numFmtId="0" fontId="8" fillId="0" borderId="0" xfId="58" applyFont="1" applyFill="1">
      <alignment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vertical="center" wrapText="1"/>
      <protection/>
    </xf>
    <xf numFmtId="0" fontId="65" fillId="0" borderId="0" xfId="58" applyFont="1" applyAlignment="1">
      <alignment vertical="center"/>
      <protection/>
    </xf>
    <xf numFmtId="0" fontId="65" fillId="0" borderId="0" xfId="58" applyFont="1" applyAlignment="1">
      <alignment/>
      <protection/>
    </xf>
    <xf numFmtId="0" fontId="65" fillId="0" borderId="0" xfId="60" applyFont="1" applyAlignment="1">
      <alignment vertical="center" wrapText="1"/>
      <protection/>
    </xf>
    <xf numFmtId="0" fontId="66" fillId="0" borderId="0" xfId="60" applyFont="1" applyAlignment="1">
      <alignment vertical="center" wrapText="1"/>
      <protection/>
    </xf>
    <xf numFmtId="164" fontId="67" fillId="0" borderId="0" xfId="60" applyNumberFormat="1" applyFont="1" applyAlignment="1">
      <alignment vertical="center" wrapText="1"/>
      <protection/>
    </xf>
    <xf numFmtId="0" fontId="65" fillId="0" borderId="0" xfId="58" applyFont="1">
      <alignment/>
      <protection/>
    </xf>
    <xf numFmtId="1" fontId="27" fillId="0" borderId="12" xfId="0" applyNumberFormat="1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0" fontId="25" fillId="0" borderId="15" xfId="60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1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 wrapText="1"/>
      <protection/>
    </xf>
    <xf numFmtId="0" fontId="26" fillId="0" borderId="11" xfId="60" applyFont="1" applyFill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60" applyFont="1" applyFill="1" applyAlignment="1">
      <alignment horizont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1" fontId="20" fillId="0" borderId="14" xfId="57" applyNumberFormat="1" applyFont="1" applyFill="1" applyBorder="1" applyAlignment="1" applyProtection="1">
      <alignment horizontal="center" vertical="center" wrapText="1"/>
      <protection/>
    </xf>
    <xf numFmtId="1" fontId="20" fillId="0" borderId="15" xfId="57" applyNumberFormat="1" applyFont="1" applyFill="1" applyBorder="1" applyAlignment="1" applyProtection="1">
      <alignment horizontal="center" vertical="center" wrapText="1"/>
      <protection/>
    </xf>
    <xf numFmtId="1" fontId="20" fillId="0" borderId="16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0" xfId="61" applyFont="1" applyFill="1" applyAlignment="1">
      <alignment horizontal="center" wrapText="1"/>
      <protection/>
    </xf>
    <xf numFmtId="0" fontId="24" fillId="0" borderId="0" xfId="61" applyFont="1" applyFill="1" applyAlignment="1">
      <alignment horizontal="center"/>
      <protection/>
    </xf>
    <xf numFmtId="0" fontId="15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1" fontId="20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20" fillId="0" borderId="15" xfId="56" applyNumberFormat="1" applyFont="1" applyFill="1" applyBorder="1" applyAlignment="1" applyProtection="1">
      <alignment horizontal="center" vertical="center" wrapText="1"/>
      <protection locked="0"/>
    </xf>
    <xf numFmtId="1" fontId="20" fillId="0" borderId="16" xfId="56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6 2" xfId="55"/>
    <cellStyle name="Обычный 9" xfId="56"/>
    <cellStyle name="Обычный_06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80" zoomScaleNormal="75" zoomScaleSheetLayoutView="80" zoomScalePageLayoutView="0" workbookViewId="0" topLeftCell="A1">
      <selection activeCell="A12" sqref="A12:F13"/>
    </sheetView>
  </sheetViews>
  <sheetFormatPr defaultColWidth="8.00390625" defaultRowHeight="15"/>
  <cols>
    <col min="1" max="1" width="69.00390625" style="1" customWidth="1"/>
    <col min="2" max="2" width="13.7109375" style="54" customWidth="1"/>
    <col min="3" max="3" width="17.28125" style="15" customWidth="1"/>
    <col min="4" max="4" width="13.7109375" style="15" customWidth="1"/>
    <col min="5" max="5" width="17.140625" style="15" customWidth="1"/>
    <col min="6" max="6" width="13.7109375" style="1" customWidth="1"/>
    <col min="7" max="7" width="5.00390625" style="1" customWidth="1"/>
    <col min="8" max="8" width="8.00390625" style="63" customWidth="1"/>
    <col min="9" max="16384" width="8.00390625" style="1" customWidth="1"/>
  </cols>
  <sheetData>
    <row r="1" spans="1:8" s="31" customFormat="1" ht="24.75" customHeight="1">
      <c r="A1" s="76" t="s">
        <v>20</v>
      </c>
      <c r="B1" s="76"/>
      <c r="C1" s="76"/>
      <c r="D1" s="76"/>
      <c r="E1" s="76"/>
      <c r="F1" s="76"/>
      <c r="H1" s="58"/>
    </row>
    <row r="2" spans="1:8" s="52" customFormat="1" ht="20.25" customHeight="1">
      <c r="A2" s="77" t="s">
        <v>55</v>
      </c>
      <c r="B2" s="77"/>
      <c r="C2" s="77"/>
      <c r="D2" s="77"/>
      <c r="E2" s="77"/>
      <c r="F2" s="77"/>
      <c r="H2" s="59"/>
    </row>
    <row r="3" spans="1:8" s="52" customFormat="1" ht="29.25" customHeight="1">
      <c r="A3" s="75" t="s">
        <v>17</v>
      </c>
      <c r="B3" s="75"/>
      <c r="C3" s="75"/>
      <c r="D3" s="75"/>
      <c r="E3" s="75"/>
      <c r="F3" s="53" t="s">
        <v>47</v>
      </c>
      <c r="H3" s="59"/>
    </row>
    <row r="4" spans="1:8" s="2" customFormat="1" ht="24.75" customHeight="1">
      <c r="A4" s="78" t="s">
        <v>1</v>
      </c>
      <c r="B4" s="79" t="s">
        <v>2</v>
      </c>
      <c r="C4" s="66" t="s">
        <v>3</v>
      </c>
      <c r="D4" s="67" t="s">
        <v>4</v>
      </c>
      <c r="E4" s="66" t="s">
        <v>5</v>
      </c>
      <c r="F4" s="67" t="s">
        <v>6</v>
      </c>
      <c r="H4" s="60"/>
    </row>
    <row r="5" spans="1:8" s="2" customFormat="1" ht="42.75" customHeight="1">
      <c r="A5" s="78"/>
      <c r="B5" s="80"/>
      <c r="C5" s="66" t="s">
        <v>3</v>
      </c>
      <c r="D5" s="68"/>
      <c r="E5" s="66" t="s">
        <v>5</v>
      </c>
      <c r="F5" s="68"/>
      <c r="H5" s="60"/>
    </row>
    <row r="6" spans="1:8" s="57" customFormat="1" ht="16.5" customHeight="1">
      <c r="A6" s="55" t="s">
        <v>7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H6" s="61"/>
    </row>
    <row r="7" spans="1:8" s="3" customFormat="1" ht="33" customHeight="1">
      <c r="A7" s="4" t="s">
        <v>48</v>
      </c>
      <c r="B7" s="35">
        <v>26.611</v>
      </c>
      <c r="C7" s="5">
        <f>B7-E7</f>
        <v>16.328000000000003</v>
      </c>
      <c r="D7" s="6">
        <f>100-F7</f>
        <v>61.4</v>
      </c>
      <c r="E7" s="5">
        <v>10.283</v>
      </c>
      <c r="F7" s="6">
        <f>ROUND(E7/B7*100,1)</f>
        <v>38.6</v>
      </c>
      <c r="H7" s="62">
        <f>C7+E7-B7</f>
        <v>0</v>
      </c>
    </row>
    <row r="8" spans="1:8" s="2" customFormat="1" ht="43.5" customHeight="1">
      <c r="A8" s="7" t="s">
        <v>49</v>
      </c>
      <c r="B8" s="35">
        <v>3.451</v>
      </c>
      <c r="C8" s="5">
        <f>B8-E8</f>
        <v>2.532</v>
      </c>
      <c r="D8" s="6">
        <f>100-F8</f>
        <v>73.4</v>
      </c>
      <c r="E8" s="5">
        <v>0.919</v>
      </c>
      <c r="F8" s="6">
        <f>ROUND(E8/B8*100,1)</f>
        <v>26.6</v>
      </c>
      <c r="H8" s="62">
        <f aca="true" t="shared" si="0" ref="H8:H17">C8+E8-B8</f>
        <v>0</v>
      </c>
    </row>
    <row r="9" spans="1:8" s="2" customFormat="1" ht="50.25" customHeight="1">
      <c r="A9" s="9" t="s">
        <v>50</v>
      </c>
      <c r="B9" s="35">
        <v>1.411</v>
      </c>
      <c r="C9" s="35">
        <f aca="true" t="shared" si="1" ref="C9:C17">B9-E9</f>
        <v>0.928</v>
      </c>
      <c r="D9" s="6">
        <f>100-F9</f>
        <v>65.8</v>
      </c>
      <c r="E9" s="35">
        <v>0.483</v>
      </c>
      <c r="F9" s="6">
        <f>ROUND(E9/B9*100,1)</f>
        <v>34.2</v>
      </c>
      <c r="H9" s="62">
        <f t="shared" si="0"/>
        <v>0</v>
      </c>
    </row>
    <row r="10" spans="1:8" s="2" customFormat="1" ht="42.75" customHeight="1">
      <c r="A10" s="42" t="s">
        <v>51</v>
      </c>
      <c r="B10" s="35">
        <v>0.93</v>
      </c>
      <c r="C10" s="5">
        <f t="shared" si="1"/>
        <v>0.44100000000000006</v>
      </c>
      <c r="D10" s="6">
        <f>100-F10</f>
        <v>47.4</v>
      </c>
      <c r="E10" s="5">
        <v>0.489</v>
      </c>
      <c r="F10" s="6">
        <f>ROUND(E10/B10*100,1)</f>
        <v>52.6</v>
      </c>
      <c r="H10" s="62">
        <f t="shared" si="0"/>
        <v>0</v>
      </c>
    </row>
    <row r="11" spans="1:8" s="43" customFormat="1" ht="54" customHeight="1">
      <c r="A11" s="9" t="s">
        <v>52</v>
      </c>
      <c r="B11" s="35">
        <v>19.928</v>
      </c>
      <c r="C11" s="5">
        <f t="shared" si="1"/>
        <v>11.923</v>
      </c>
      <c r="D11" s="6">
        <f>100-F11</f>
        <v>59.8</v>
      </c>
      <c r="E11" s="5">
        <v>8.005</v>
      </c>
      <c r="F11" s="6">
        <f>ROUND(E11/B11*100,1)</f>
        <v>40.2</v>
      </c>
      <c r="H11" s="62">
        <f t="shared" si="0"/>
        <v>0</v>
      </c>
    </row>
    <row r="12" spans="1:8" s="2" customFormat="1" ht="18" customHeight="1">
      <c r="A12" s="69" t="s">
        <v>57</v>
      </c>
      <c r="B12" s="70"/>
      <c r="C12" s="70"/>
      <c r="D12" s="70"/>
      <c r="E12" s="70"/>
      <c r="F12" s="71"/>
      <c r="G12" s="8"/>
      <c r="H12" s="62">
        <f t="shared" si="0"/>
        <v>0</v>
      </c>
    </row>
    <row r="13" spans="1:8" s="2" customFormat="1" ht="13.5" customHeight="1">
      <c r="A13" s="72"/>
      <c r="B13" s="73"/>
      <c r="C13" s="73"/>
      <c r="D13" s="73"/>
      <c r="E13" s="73"/>
      <c r="F13" s="74"/>
      <c r="G13" s="8"/>
      <c r="H13" s="62">
        <f t="shared" si="0"/>
        <v>0</v>
      </c>
    </row>
    <row r="14" spans="1:8" s="2" customFormat="1" ht="42.75" customHeight="1">
      <c r="A14" s="78" t="s">
        <v>1</v>
      </c>
      <c r="B14" s="79" t="s">
        <v>2</v>
      </c>
      <c r="C14" s="66" t="s">
        <v>3</v>
      </c>
      <c r="D14" s="67" t="s">
        <v>4</v>
      </c>
      <c r="E14" s="66" t="s">
        <v>5</v>
      </c>
      <c r="F14" s="67" t="s">
        <v>6</v>
      </c>
      <c r="H14" s="62"/>
    </row>
    <row r="15" spans="1:8" s="2" customFormat="1" ht="37.5" customHeight="1">
      <c r="A15" s="78"/>
      <c r="B15" s="80"/>
      <c r="C15" s="66" t="s">
        <v>3</v>
      </c>
      <c r="D15" s="68"/>
      <c r="E15" s="66" t="s">
        <v>5</v>
      </c>
      <c r="F15" s="68"/>
      <c r="H15" s="62"/>
    </row>
    <row r="16" spans="1:8" s="2" customFormat="1" ht="51.75" customHeight="1">
      <c r="A16" s="10" t="s">
        <v>54</v>
      </c>
      <c r="B16" s="35">
        <v>23.231</v>
      </c>
      <c r="C16" s="11">
        <f t="shared" si="1"/>
        <v>13.982000000000001</v>
      </c>
      <c r="D16" s="12">
        <f>100-F16</f>
        <v>60.2</v>
      </c>
      <c r="E16" s="11">
        <v>9.249</v>
      </c>
      <c r="F16" s="13">
        <f>ROUND(E16/B16*100,1)</f>
        <v>39.8</v>
      </c>
      <c r="G16" s="8"/>
      <c r="H16" s="62">
        <f t="shared" si="0"/>
        <v>0</v>
      </c>
    </row>
    <row r="17" spans="1:8" s="2" customFormat="1" ht="39.75" customHeight="1">
      <c r="A17" s="10" t="s">
        <v>53</v>
      </c>
      <c r="B17" s="35">
        <v>19.862</v>
      </c>
      <c r="C17" s="11">
        <f t="shared" si="1"/>
        <v>11.628999999999998</v>
      </c>
      <c r="D17" s="12">
        <f>100-F17</f>
        <v>58.5</v>
      </c>
      <c r="E17" s="11">
        <v>8.233</v>
      </c>
      <c r="F17" s="13">
        <f>ROUND(E17/B17*100,1)</f>
        <v>41.5</v>
      </c>
      <c r="H17" s="62">
        <f t="shared" si="0"/>
        <v>0</v>
      </c>
    </row>
    <row r="18" spans="1:8" s="2" customFormat="1" ht="15.75" customHeight="1">
      <c r="A18" s="1"/>
      <c r="B18" s="54"/>
      <c r="C18" s="14"/>
      <c r="D18" s="14"/>
      <c r="E18" s="14"/>
      <c r="F18" s="1"/>
      <c r="H18" s="60"/>
    </row>
    <row r="19" ht="15" customHeight="1">
      <c r="E19" s="14"/>
    </row>
  </sheetData>
  <sheetProtection/>
  <mergeCells count="16">
    <mergeCell ref="A1:F1"/>
    <mergeCell ref="A2:F2"/>
    <mergeCell ref="A4:A5"/>
    <mergeCell ref="B4:B5"/>
    <mergeCell ref="A14:A15"/>
    <mergeCell ref="B14:B15"/>
    <mergeCell ref="C14:C15"/>
    <mergeCell ref="D14:D15"/>
    <mergeCell ref="E14:E15"/>
    <mergeCell ref="F14:F15"/>
    <mergeCell ref="C4:C5"/>
    <mergeCell ref="D4:D5"/>
    <mergeCell ref="E4:E5"/>
    <mergeCell ref="F4:F5"/>
    <mergeCell ref="A12:F13"/>
    <mergeCell ref="A3:E3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72"/>
  <sheetViews>
    <sheetView view="pageBreakPreview" zoomScale="75" zoomScaleSheetLayoutView="75" zoomScalePageLayoutView="0" workbookViewId="0" topLeftCell="A1">
      <pane xSplit="1" ySplit="7" topLeftCell="G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Q8" sqref="Q8:Q34"/>
    </sheetView>
  </sheetViews>
  <sheetFormatPr defaultColWidth="9.140625" defaultRowHeight="15"/>
  <cols>
    <col min="1" max="1" width="28.8515625" style="29" customWidth="1"/>
    <col min="2" max="2" width="10.8515625" style="29" customWidth="1"/>
    <col min="3" max="3" width="11.140625" style="29" customWidth="1"/>
    <col min="4" max="4" width="12.7109375" style="29" customWidth="1"/>
    <col min="5" max="5" width="10.00390625" style="29" customWidth="1"/>
    <col min="6" max="6" width="11.140625" style="29" customWidth="1"/>
    <col min="7" max="7" width="12.140625" style="29" customWidth="1"/>
    <col min="8" max="8" width="9.28125" style="29" customWidth="1"/>
    <col min="9" max="10" width="11.57421875" style="29" customWidth="1"/>
    <col min="11" max="11" width="9.140625" style="29" customWidth="1"/>
    <col min="12" max="12" width="11.140625" style="29" customWidth="1"/>
    <col min="13" max="13" width="10.57421875" style="29" customWidth="1"/>
    <col min="14" max="14" width="11.421875" style="29" customWidth="1"/>
    <col min="15" max="16" width="10.00390625" style="29" customWidth="1"/>
    <col min="17" max="17" width="13.140625" style="29" customWidth="1"/>
    <col min="18" max="18" width="16.28125" style="29" customWidth="1"/>
    <col min="19" max="19" width="15.8515625" style="29" customWidth="1"/>
    <col min="20" max="20" width="13.8515625" style="29" customWidth="1"/>
    <col min="21" max="21" width="17.140625" style="29" customWidth="1"/>
    <col min="22" max="22" width="19.140625" style="29" customWidth="1"/>
    <col min="23" max="16384" width="9.140625" style="29" customWidth="1"/>
  </cols>
  <sheetData>
    <row r="1" spans="2:22" s="16" customFormat="1" ht="25.5" customHeight="1">
      <c r="B1" s="84" t="s">
        <v>19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7"/>
      <c r="Q1" s="17"/>
      <c r="R1" s="17"/>
      <c r="S1" s="17"/>
      <c r="T1" s="17"/>
      <c r="U1" s="17"/>
      <c r="V1" s="17"/>
    </row>
    <row r="2" spans="2:22" s="50" customFormat="1" ht="18" customHeight="1">
      <c r="B2" s="85" t="s">
        <v>56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51"/>
      <c r="Q2" s="51"/>
      <c r="R2" s="51"/>
      <c r="S2" s="51"/>
      <c r="T2" s="51"/>
      <c r="U2" s="51"/>
      <c r="V2" s="51"/>
    </row>
    <row r="3" spans="2:22" s="16" customFormat="1" ht="18.75" customHeight="1"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88"/>
      <c r="B5" s="87" t="s">
        <v>8</v>
      </c>
      <c r="C5" s="87"/>
      <c r="D5" s="87"/>
      <c r="E5" s="87" t="s">
        <v>16</v>
      </c>
      <c r="F5" s="87"/>
      <c r="G5" s="87"/>
      <c r="H5" s="87" t="s">
        <v>9</v>
      </c>
      <c r="I5" s="87"/>
      <c r="J5" s="87"/>
      <c r="K5" s="87" t="s">
        <v>10</v>
      </c>
      <c r="L5" s="87"/>
      <c r="M5" s="87"/>
      <c r="N5" s="87" t="s">
        <v>11</v>
      </c>
      <c r="O5" s="87"/>
      <c r="P5" s="87"/>
      <c r="Q5" s="89" t="s">
        <v>12</v>
      </c>
      <c r="R5" s="90"/>
      <c r="S5" s="91"/>
      <c r="T5" s="81" t="s">
        <v>13</v>
      </c>
      <c r="U5" s="82"/>
      <c r="V5" s="83"/>
    </row>
    <row r="6" spans="1:22" s="23" customFormat="1" ht="56.25" customHeight="1">
      <c r="A6" s="88"/>
      <c r="B6" s="44" t="s">
        <v>2</v>
      </c>
      <c r="C6" s="22" t="s">
        <v>14</v>
      </c>
      <c r="D6" s="22" t="s">
        <v>15</v>
      </c>
      <c r="E6" s="44" t="s">
        <v>2</v>
      </c>
      <c r="F6" s="22" t="s">
        <v>14</v>
      </c>
      <c r="G6" s="22" t="s">
        <v>15</v>
      </c>
      <c r="H6" s="22" t="s">
        <v>2</v>
      </c>
      <c r="I6" s="22" t="s">
        <v>14</v>
      </c>
      <c r="J6" s="22" t="s">
        <v>15</v>
      </c>
      <c r="K6" s="22" t="s">
        <v>2</v>
      </c>
      <c r="L6" s="22" t="s">
        <v>14</v>
      </c>
      <c r="M6" s="22" t="s">
        <v>15</v>
      </c>
      <c r="N6" s="44" t="s">
        <v>2</v>
      </c>
      <c r="O6" s="22" t="s">
        <v>14</v>
      </c>
      <c r="P6" s="22" t="s">
        <v>15</v>
      </c>
      <c r="Q6" s="44" t="s">
        <v>2</v>
      </c>
      <c r="R6" s="22" t="s">
        <v>14</v>
      </c>
      <c r="S6" s="22" t="s">
        <v>15</v>
      </c>
      <c r="T6" s="44" t="s">
        <v>2</v>
      </c>
      <c r="U6" s="22" t="s">
        <v>14</v>
      </c>
      <c r="V6" s="22" t="s">
        <v>15</v>
      </c>
    </row>
    <row r="7" spans="1:22" s="49" customFormat="1" ht="17.25" customHeight="1">
      <c r="A7" s="48" t="s">
        <v>7</v>
      </c>
      <c r="B7" s="48">
        <v>1</v>
      </c>
      <c r="C7" s="48">
        <v>2</v>
      </c>
      <c r="D7" s="48">
        <v>3</v>
      </c>
      <c r="E7" s="48">
        <v>4</v>
      </c>
      <c r="F7" s="48">
        <v>5</v>
      </c>
      <c r="G7" s="48">
        <v>6</v>
      </c>
      <c r="H7" s="48">
        <v>7</v>
      </c>
      <c r="I7" s="48">
        <v>8</v>
      </c>
      <c r="J7" s="48">
        <v>9</v>
      </c>
      <c r="K7" s="48">
        <v>10</v>
      </c>
      <c r="L7" s="48">
        <v>11</v>
      </c>
      <c r="M7" s="48">
        <v>12</v>
      </c>
      <c r="N7" s="48">
        <v>13</v>
      </c>
      <c r="O7" s="48">
        <v>14</v>
      </c>
      <c r="P7" s="48">
        <v>15</v>
      </c>
      <c r="Q7" s="48">
        <v>16</v>
      </c>
      <c r="R7" s="48">
        <v>17</v>
      </c>
      <c r="S7" s="48">
        <v>18</v>
      </c>
      <c r="T7" s="48">
        <v>19</v>
      </c>
      <c r="U7" s="48">
        <v>20</v>
      </c>
      <c r="V7" s="48">
        <v>21</v>
      </c>
    </row>
    <row r="8" spans="1:22" s="41" customFormat="1" ht="27.75" customHeight="1">
      <c r="A8" s="38" t="s">
        <v>18</v>
      </c>
      <c r="B8" s="45">
        <v>26611</v>
      </c>
      <c r="C8" s="39">
        <f>100-D8</f>
        <v>61.3580850024426</v>
      </c>
      <c r="D8" s="39">
        <v>38.6419149975574</v>
      </c>
      <c r="E8" s="46">
        <v>3451</v>
      </c>
      <c r="F8" s="39">
        <f>100-G8</f>
        <v>73.3700376702405</v>
      </c>
      <c r="G8" s="39">
        <v>26.62996232975949</v>
      </c>
      <c r="H8" s="64">
        <v>1411</v>
      </c>
      <c r="I8" s="39">
        <f>100-J8</f>
        <v>65.76895818568391</v>
      </c>
      <c r="J8" s="39">
        <v>34.231041814316086</v>
      </c>
      <c r="K8" s="46">
        <v>930</v>
      </c>
      <c r="L8" s="39">
        <f aca="true" t="shared" si="0" ref="L8:L34">100-M8</f>
        <v>47.41935483870968</v>
      </c>
      <c r="M8" s="39">
        <v>52.58064516129032</v>
      </c>
      <c r="N8" s="46">
        <v>19928</v>
      </c>
      <c r="O8" s="39">
        <f aca="true" t="shared" si="1" ref="O8:O34">100-P8</f>
        <v>59.830389401846645</v>
      </c>
      <c r="P8" s="39">
        <v>40.169610598153355</v>
      </c>
      <c r="Q8" s="47">
        <v>23231</v>
      </c>
      <c r="R8" s="40">
        <f aca="true" t="shared" si="2" ref="R8:R34">100-S8</f>
        <v>60.18681933623176</v>
      </c>
      <c r="S8" s="40">
        <v>39.81318066376824</v>
      </c>
      <c r="T8" s="47">
        <v>19862</v>
      </c>
      <c r="U8" s="40">
        <f aca="true" t="shared" si="3" ref="U8:U34">100-V8</f>
        <v>58.54898801731951</v>
      </c>
      <c r="V8" s="40">
        <v>41.45101198268049</v>
      </c>
    </row>
    <row r="9" spans="1:22" s="27" customFormat="1" ht="18.75" customHeight="1">
      <c r="A9" s="32" t="s">
        <v>21</v>
      </c>
      <c r="B9" s="24">
        <v>5441</v>
      </c>
      <c r="C9" s="25">
        <f aca="true" t="shared" si="4" ref="C9:C34">100-D9</f>
        <v>95.77283587575813</v>
      </c>
      <c r="D9" s="25">
        <v>4.227164124241868</v>
      </c>
      <c r="E9" s="26">
        <v>1026</v>
      </c>
      <c r="F9" s="25">
        <f aca="true" t="shared" si="5" ref="F9:F34">100-G9</f>
        <v>93.66471734892788</v>
      </c>
      <c r="G9" s="25">
        <v>6.3352826510721245</v>
      </c>
      <c r="H9" s="65">
        <v>296</v>
      </c>
      <c r="I9" s="25">
        <f aca="true" t="shared" si="6" ref="I9:I34">100-J9</f>
        <v>93.91891891891892</v>
      </c>
      <c r="J9" s="25">
        <v>6.081081081081082</v>
      </c>
      <c r="K9" s="26">
        <v>261</v>
      </c>
      <c r="L9" s="25">
        <f t="shared" si="0"/>
        <v>95.01915708812261</v>
      </c>
      <c r="M9" s="25">
        <v>4.980842911877395</v>
      </c>
      <c r="N9" s="26">
        <v>3671</v>
      </c>
      <c r="O9" s="25">
        <f t="shared" si="1"/>
        <v>95.6687551076001</v>
      </c>
      <c r="P9" s="25">
        <v>4.331244892399891</v>
      </c>
      <c r="Q9" s="36">
        <v>4719</v>
      </c>
      <c r="R9" s="37">
        <f t="shared" si="2"/>
        <v>95.8041958041958</v>
      </c>
      <c r="S9" s="37">
        <v>4.195804195804196</v>
      </c>
      <c r="T9" s="36">
        <v>4109</v>
      </c>
      <c r="U9" s="37">
        <f t="shared" si="3"/>
        <v>95.88707714772451</v>
      </c>
      <c r="V9" s="37">
        <v>4.112922852275492</v>
      </c>
    </row>
    <row r="10" spans="1:22" s="28" customFormat="1" ht="18.75" customHeight="1">
      <c r="A10" s="32" t="s">
        <v>22</v>
      </c>
      <c r="B10" s="24">
        <v>2004</v>
      </c>
      <c r="C10" s="25">
        <f t="shared" si="4"/>
        <v>63.22355289421157</v>
      </c>
      <c r="D10" s="25">
        <v>36.77644710578843</v>
      </c>
      <c r="E10" s="26">
        <v>168</v>
      </c>
      <c r="F10" s="25">
        <f t="shared" si="5"/>
        <v>75</v>
      </c>
      <c r="G10" s="25">
        <v>25</v>
      </c>
      <c r="H10" s="65">
        <v>75</v>
      </c>
      <c r="I10" s="25">
        <f t="shared" si="6"/>
        <v>68</v>
      </c>
      <c r="J10" s="25">
        <v>32</v>
      </c>
      <c r="K10" s="26">
        <v>15</v>
      </c>
      <c r="L10" s="25">
        <f t="shared" si="0"/>
        <v>33.33333333333333</v>
      </c>
      <c r="M10" s="25">
        <v>66.66666666666667</v>
      </c>
      <c r="N10" s="26">
        <v>1478</v>
      </c>
      <c r="O10" s="25">
        <f t="shared" si="1"/>
        <v>62.92286874154262</v>
      </c>
      <c r="P10" s="25">
        <v>37.07713125845738</v>
      </c>
      <c r="Q10" s="36">
        <v>1766</v>
      </c>
      <c r="R10" s="37">
        <f t="shared" si="2"/>
        <v>61.947904869762176</v>
      </c>
      <c r="S10" s="37">
        <v>38.052095130237824</v>
      </c>
      <c r="T10" s="36">
        <v>1529</v>
      </c>
      <c r="U10" s="37">
        <f t="shared" si="3"/>
        <v>60.5624591236102</v>
      </c>
      <c r="V10" s="37">
        <v>39.4375408763898</v>
      </c>
    </row>
    <row r="11" spans="1:22" s="27" customFormat="1" ht="18.75" customHeight="1">
      <c r="A11" s="32" t="s">
        <v>23</v>
      </c>
      <c r="B11" s="24">
        <v>809</v>
      </c>
      <c r="C11" s="25">
        <f t="shared" si="4"/>
        <v>46.600741656365884</v>
      </c>
      <c r="D11" s="25">
        <v>53.399258343634116</v>
      </c>
      <c r="E11" s="26">
        <v>36</v>
      </c>
      <c r="F11" s="25">
        <f t="shared" si="5"/>
        <v>61.11111111111111</v>
      </c>
      <c r="G11" s="25">
        <v>38.88888888888889</v>
      </c>
      <c r="H11" s="65">
        <v>74</v>
      </c>
      <c r="I11" s="25">
        <f t="shared" si="6"/>
        <v>50</v>
      </c>
      <c r="J11" s="25">
        <v>50</v>
      </c>
      <c r="K11" s="26">
        <v>6</v>
      </c>
      <c r="L11" s="25">
        <f t="shared" si="0"/>
        <v>66.66666666666666</v>
      </c>
      <c r="M11" s="25">
        <v>33.333333333333336</v>
      </c>
      <c r="N11" s="26">
        <v>609</v>
      </c>
      <c r="O11" s="25">
        <f t="shared" si="1"/>
        <v>45.97701149425287</v>
      </c>
      <c r="P11" s="25">
        <v>54.02298850574713</v>
      </c>
      <c r="Q11" s="36">
        <v>745</v>
      </c>
      <c r="R11" s="37">
        <f t="shared" si="2"/>
        <v>45.234899328859065</v>
      </c>
      <c r="S11" s="37">
        <v>54.765100671140935</v>
      </c>
      <c r="T11" s="36">
        <v>597</v>
      </c>
      <c r="U11" s="37">
        <f t="shared" si="3"/>
        <v>40.53601340033501</v>
      </c>
      <c r="V11" s="37">
        <v>59.46398659966499</v>
      </c>
    </row>
    <row r="12" spans="1:22" s="27" customFormat="1" ht="18.75" customHeight="1">
      <c r="A12" s="32" t="s">
        <v>24</v>
      </c>
      <c r="B12" s="24">
        <v>682</v>
      </c>
      <c r="C12" s="25">
        <f t="shared" si="4"/>
        <v>31.085043988269803</v>
      </c>
      <c r="D12" s="25">
        <v>68.9149560117302</v>
      </c>
      <c r="E12" s="26">
        <v>170</v>
      </c>
      <c r="F12" s="25">
        <f t="shared" si="5"/>
        <v>61.17647058823529</v>
      </c>
      <c r="G12" s="25">
        <v>38.82352941176471</v>
      </c>
      <c r="H12" s="65">
        <v>31</v>
      </c>
      <c r="I12" s="25">
        <f t="shared" si="6"/>
        <v>51.61290322580645</v>
      </c>
      <c r="J12" s="25">
        <v>48.38709677419355</v>
      </c>
      <c r="K12" s="26">
        <v>59</v>
      </c>
      <c r="L12" s="25">
        <f t="shared" si="0"/>
        <v>13.559322033898297</v>
      </c>
      <c r="M12" s="25">
        <v>86.4406779661017</v>
      </c>
      <c r="N12" s="26">
        <v>657</v>
      </c>
      <c r="O12" s="25">
        <f t="shared" si="1"/>
        <v>29.83257229832573</v>
      </c>
      <c r="P12" s="25">
        <v>70.16742770167427</v>
      </c>
      <c r="Q12" s="36">
        <v>578</v>
      </c>
      <c r="R12" s="37">
        <f t="shared" si="2"/>
        <v>28.2006920415225</v>
      </c>
      <c r="S12" s="37">
        <v>71.7993079584775</v>
      </c>
      <c r="T12" s="36">
        <v>501</v>
      </c>
      <c r="U12" s="37">
        <f t="shared" si="3"/>
        <v>25.149700598802397</v>
      </c>
      <c r="V12" s="37">
        <v>74.8502994011976</v>
      </c>
    </row>
    <row r="13" spans="1:22" s="27" customFormat="1" ht="18.75" customHeight="1">
      <c r="A13" s="32" t="s">
        <v>25</v>
      </c>
      <c r="B13" s="24">
        <v>318</v>
      </c>
      <c r="C13" s="25">
        <f t="shared" si="4"/>
        <v>40.56603773584906</v>
      </c>
      <c r="D13" s="25">
        <v>59.43396226415094</v>
      </c>
      <c r="E13" s="26">
        <v>33</v>
      </c>
      <c r="F13" s="25">
        <f t="shared" si="5"/>
        <v>60.60606060606061</v>
      </c>
      <c r="G13" s="25">
        <v>39.39393939393939</v>
      </c>
      <c r="H13" s="65">
        <v>11</v>
      </c>
      <c r="I13" s="25">
        <f t="shared" si="6"/>
        <v>54.54545454545455</v>
      </c>
      <c r="J13" s="25">
        <v>45.45454545454545</v>
      </c>
      <c r="K13" s="26">
        <v>26</v>
      </c>
      <c r="L13" s="25">
        <f t="shared" si="0"/>
        <v>11.538461538461547</v>
      </c>
      <c r="M13" s="25">
        <v>88.46153846153845</v>
      </c>
      <c r="N13" s="26">
        <v>286</v>
      </c>
      <c r="O13" s="25">
        <f t="shared" si="1"/>
        <v>42.30769230769231</v>
      </c>
      <c r="P13" s="25">
        <v>57.69230769230769</v>
      </c>
      <c r="Q13" s="36">
        <v>288</v>
      </c>
      <c r="R13" s="37">
        <f t="shared" si="2"/>
        <v>39.93055555555555</v>
      </c>
      <c r="S13" s="37">
        <v>60.06944444444445</v>
      </c>
      <c r="T13" s="36">
        <v>236</v>
      </c>
      <c r="U13" s="37">
        <f t="shared" si="3"/>
        <v>36.86440677966101</v>
      </c>
      <c r="V13" s="37">
        <v>63.13559322033899</v>
      </c>
    </row>
    <row r="14" spans="1:22" s="27" customFormat="1" ht="18.75" customHeight="1">
      <c r="A14" s="32" t="s">
        <v>26</v>
      </c>
      <c r="B14" s="24">
        <v>828</v>
      </c>
      <c r="C14" s="25">
        <f t="shared" si="4"/>
        <v>24.879227053140085</v>
      </c>
      <c r="D14" s="25">
        <v>75.12077294685992</v>
      </c>
      <c r="E14" s="26">
        <v>72</v>
      </c>
      <c r="F14" s="25">
        <f t="shared" si="5"/>
        <v>30.555555555555557</v>
      </c>
      <c r="G14" s="25">
        <v>69.44444444444444</v>
      </c>
      <c r="H14" s="65">
        <v>26</v>
      </c>
      <c r="I14" s="25">
        <f t="shared" si="6"/>
        <v>11.538461538461547</v>
      </c>
      <c r="J14" s="25">
        <v>88.46153846153845</v>
      </c>
      <c r="K14" s="26">
        <v>6</v>
      </c>
      <c r="L14" s="25">
        <f t="shared" si="0"/>
        <v>0</v>
      </c>
      <c r="M14" s="25">
        <v>100</v>
      </c>
      <c r="N14" s="26">
        <v>528</v>
      </c>
      <c r="O14" s="25">
        <f t="shared" si="1"/>
        <v>26.515151515151516</v>
      </c>
      <c r="P14" s="25">
        <v>73.48484848484848</v>
      </c>
      <c r="Q14" s="36">
        <v>742</v>
      </c>
      <c r="R14" s="37">
        <f t="shared" si="2"/>
        <v>24.258760107816713</v>
      </c>
      <c r="S14" s="37">
        <v>75.74123989218329</v>
      </c>
      <c r="T14" s="36">
        <v>678</v>
      </c>
      <c r="U14" s="37">
        <f t="shared" si="3"/>
        <v>22.8613569321534</v>
      </c>
      <c r="V14" s="37">
        <v>77.1386430678466</v>
      </c>
    </row>
    <row r="15" spans="1:22" s="27" customFormat="1" ht="18.75" customHeight="1">
      <c r="A15" s="32" t="s">
        <v>27</v>
      </c>
      <c r="B15" s="24">
        <v>1175</v>
      </c>
      <c r="C15" s="25">
        <f t="shared" si="4"/>
        <v>62.46808510638298</v>
      </c>
      <c r="D15" s="25">
        <v>37.53191489361702</v>
      </c>
      <c r="E15" s="26">
        <v>92</v>
      </c>
      <c r="F15" s="25">
        <f t="shared" si="5"/>
        <v>77.17391304347827</v>
      </c>
      <c r="G15" s="25">
        <v>22.82608695652174</v>
      </c>
      <c r="H15" s="65">
        <v>14</v>
      </c>
      <c r="I15" s="25">
        <f t="shared" si="6"/>
        <v>85.71428571428572</v>
      </c>
      <c r="J15" s="25">
        <v>14.285714285714285</v>
      </c>
      <c r="K15" s="26">
        <v>55</v>
      </c>
      <c r="L15" s="25">
        <f t="shared" si="0"/>
        <v>32.727272727272734</v>
      </c>
      <c r="M15" s="25">
        <v>67.27272727272727</v>
      </c>
      <c r="N15" s="26">
        <v>821</v>
      </c>
      <c r="O15" s="25">
        <f t="shared" si="1"/>
        <v>59.80511571254568</v>
      </c>
      <c r="P15" s="25">
        <v>40.19488428745432</v>
      </c>
      <c r="Q15" s="36">
        <v>1041</v>
      </c>
      <c r="R15" s="37">
        <f t="shared" si="2"/>
        <v>61.09510086455332</v>
      </c>
      <c r="S15" s="37">
        <v>38.90489913544668</v>
      </c>
      <c r="T15" s="36">
        <v>880</v>
      </c>
      <c r="U15" s="37">
        <f t="shared" si="3"/>
        <v>58.06818181818182</v>
      </c>
      <c r="V15" s="37">
        <v>41.93181818181818</v>
      </c>
    </row>
    <row r="16" spans="1:22" s="27" customFormat="1" ht="18.75" customHeight="1">
      <c r="A16" s="32" t="s">
        <v>28</v>
      </c>
      <c r="B16" s="24">
        <v>448</v>
      </c>
      <c r="C16" s="25">
        <f t="shared" si="4"/>
        <v>71.20535714285714</v>
      </c>
      <c r="D16" s="25">
        <v>28.794642857142854</v>
      </c>
      <c r="E16" s="26">
        <v>44</v>
      </c>
      <c r="F16" s="25">
        <f t="shared" si="5"/>
        <v>90.9090909090909</v>
      </c>
      <c r="G16" s="25">
        <v>9.090909090909092</v>
      </c>
      <c r="H16" s="65">
        <v>29</v>
      </c>
      <c r="I16" s="25">
        <f t="shared" si="6"/>
        <v>89.65517241379311</v>
      </c>
      <c r="J16" s="25">
        <v>10.344827586206897</v>
      </c>
      <c r="K16" s="26">
        <v>36</v>
      </c>
      <c r="L16" s="25">
        <f t="shared" si="0"/>
        <v>36.11111111111111</v>
      </c>
      <c r="M16" s="25">
        <v>63.88888888888889</v>
      </c>
      <c r="N16" s="26">
        <v>326</v>
      </c>
      <c r="O16" s="25">
        <f t="shared" si="1"/>
        <v>72.08588957055214</v>
      </c>
      <c r="P16" s="25">
        <v>27.914110429447856</v>
      </c>
      <c r="Q16" s="36">
        <v>399</v>
      </c>
      <c r="R16" s="37">
        <f t="shared" si="2"/>
        <v>70.67669172932331</v>
      </c>
      <c r="S16" s="37">
        <v>29.32330827067669</v>
      </c>
      <c r="T16" s="36">
        <v>357</v>
      </c>
      <c r="U16" s="37">
        <f t="shared" si="3"/>
        <v>70.0280112044818</v>
      </c>
      <c r="V16" s="37">
        <v>29.971988795518207</v>
      </c>
    </row>
    <row r="17" spans="1:22" s="27" customFormat="1" ht="18.75" customHeight="1">
      <c r="A17" s="32" t="s">
        <v>29</v>
      </c>
      <c r="B17" s="24">
        <v>275</v>
      </c>
      <c r="C17" s="25">
        <f t="shared" si="4"/>
        <v>35.63636363636364</v>
      </c>
      <c r="D17" s="25">
        <v>64.36363636363636</v>
      </c>
      <c r="E17" s="26">
        <v>16</v>
      </c>
      <c r="F17" s="25">
        <f t="shared" si="5"/>
        <v>56.25</v>
      </c>
      <c r="G17" s="25">
        <v>43.75</v>
      </c>
      <c r="H17" s="65">
        <v>8</v>
      </c>
      <c r="I17" s="25">
        <f t="shared" si="6"/>
        <v>37.5</v>
      </c>
      <c r="J17" s="25">
        <v>62.5</v>
      </c>
      <c r="K17" s="26">
        <v>0</v>
      </c>
      <c r="L17" s="25" t="e">
        <f t="shared" si="0"/>
        <v>#DIV/0!</v>
      </c>
      <c r="M17" s="25" t="e">
        <v>#DIV/0!</v>
      </c>
      <c r="N17" s="26">
        <v>250</v>
      </c>
      <c r="O17" s="25">
        <f t="shared" si="1"/>
        <v>34</v>
      </c>
      <c r="P17" s="25">
        <v>66</v>
      </c>
      <c r="Q17" s="36">
        <v>238</v>
      </c>
      <c r="R17" s="37">
        <f t="shared" si="2"/>
        <v>35.71428571428571</v>
      </c>
      <c r="S17" s="37">
        <v>64.28571428571429</v>
      </c>
      <c r="T17" s="36">
        <v>213</v>
      </c>
      <c r="U17" s="37">
        <f t="shared" si="3"/>
        <v>36.61971830985915</v>
      </c>
      <c r="V17" s="37">
        <v>63.38028169014085</v>
      </c>
    </row>
    <row r="18" spans="1:22" s="27" customFormat="1" ht="18.75" customHeight="1">
      <c r="A18" s="32" t="s">
        <v>30</v>
      </c>
      <c r="B18" s="24">
        <v>554</v>
      </c>
      <c r="C18" s="25">
        <f t="shared" si="4"/>
        <v>60.288808664259925</v>
      </c>
      <c r="D18" s="25">
        <v>39.711191335740075</v>
      </c>
      <c r="E18" s="26">
        <v>178</v>
      </c>
      <c r="F18" s="25">
        <f t="shared" si="5"/>
        <v>47.19101123595506</v>
      </c>
      <c r="G18" s="25">
        <v>52.80898876404494</v>
      </c>
      <c r="H18" s="65">
        <v>39</v>
      </c>
      <c r="I18" s="25">
        <f t="shared" si="6"/>
        <v>58.97435897435898</v>
      </c>
      <c r="J18" s="25">
        <v>41.02564102564102</v>
      </c>
      <c r="K18" s="26">
        <v>1</v>
      </c>
      <c r="L18" s="25">
        <f t="shared" si="0"/>
        <v>0</v>
      </c>
      <c r="M18" s="25">
        <v>100</v>
      </c>
      <c r="N18" s="26">
        <v>518</v>
      </c>
      <c r="O18" s="25">
        <f t="shared" si="1"/>
        <v>61.003861003861005</v>
      </c>
      <c r="P18" s="25">
        <v>38.996138996138995</v>
      </c>
      <c r="Q18" s="36">
        <v>449</v>
      </c>
      <c r="R18" s="37">
        <f t="shared" si="2"/>
        <v>61.02449888641426</v>
      </c>
      <c r="S18" s="37">
        <v>38.97550111358574</v>
      </c>
      <c r="T18" s="36">
        <v>356</v>
      </c>
      <c r="U18" s="37">
        <f t="shared" si="3"/>
        <v>60.39325842696629</v>
      </c>
      <c r="V18" s="37">
        <v>39.60674157303371</v>
      </c>
    </row>
    <row r="19" spans="1:22" s="27" customFormat="1" ht="18.75" customHeight="1">
      <c r="A19" s="33" t="s">
        <v>31</v>
      </c>
      <c r="B19" s="24">
        <v>465</v>
      </c>
      <c r="C19" s="25">
        <f t="shared" si="4"/>
        <v>38.70967741935484</v>
      </c>
      <c r="D19" s="25">
        <v>61.29032258064516</v>
      </c>
      <c r="E19" s="26">
        <v>43</v>
      </c>
      <c r="F19" s="25">
        <f t="shared" si="5"/>
        <v>60.46511627906977</v>
      </c>
      <c r="G19" s="25">
        <v>39.53488372093023</v>
      </c>
      <c r="H19" s="65">
        <v>27</v>
      </c>
      <c r="I19" s="25">
        <f t="shared" si="6"/>
        <v>59.25925925925926</v>
      </c>
      <c r="J19" s="25">
        <v>40.74074074074074</v>
      </c>
      <c r="K19" s="26">
        <v>32</v>
      </c>
      <c r="L19" s="25">
        <f t="shared" si="0"/>
        <v>3.125</v>
      </c>
      <c r="M19" s="25">
        <v>96.875</v>
      </c>
      <c r="N19" s="26">
        <v>392</v>
      </c>
      <c r="O19" s="25">
        <f t="shared" si="1"/>
        <v>38.01020408163265</v>
      </c>
      <c r="P19" s="25">
        <v>61.98979591836735</v>
      </c>
      <c r="Q19" s="36">
        <v>426</v>
      </c>
      <c r="R19" s="37">
        <f t="shared" si="2"/>
        <v>38.497652582159624</v>
      </c>
      <c r="S19" s="37">
        <v>61.502347417840376</v>
      </c>
      <c r="T19" s="36">
        <v>385</v>
      </c>
      <c r="U19" s="37">
        <f t="shared" si="3"/>
        <v>37.922077922077925</v>
      </c>
      <c r="V19" s="37">
        <v>62.077922077922075</v>
      </c>
    </row>
    <row r="20" spans="1:22" s="27" customFormat="1" ht="18.75" customHeight="1">
      <c r="A20" s="32" t="s">
        <v>44</v>
      </c>
      <c r="B20" s="24">
        <v>2282</v>
      </c>
      <c r="C20" s="25">
        <f t="shared" si="4"/>
        <v>65.24978089395267</v>
      </c>
      <c r="D20" s="25">
        <v>34.750219106047325</v>
      </c>
      <c r="E20" s="26">
        <v>374</v>
      </c>
      <c r="F20" s="25">
        <f t="shared" si="5"/>
        <v>69.25133689839572</v>
      </c>
      <c r="G20" s="25">
        <v>30.748663101604276</v>
      </c>
      <c r="H20" s="65">
        <v>126</v>
      </c>
      <c r="I20" s="25">
        <f t="shared" si="6"/>
        <v>65.07936507936509</v>
      </c>
      <c r="J20" s="25">
        <v>34.92063492063492</v>
      </c>
      <c r="K20" s="26">
        <v>64</v>
      </c>
      <c r="L20" s="25">
        <f t="shared" si="0"/>
        <v>92.1875</v>
      </c>
      <c r="M20" s="25">
        <v>7.8125</v>
      </c>
      <c r="N20" s="26">
        <v>1780</v>
      </c>
      <c r="O20" s="25">
        <f t="shared" si="1"/>
        <v>64.5505617977528</v>
      </c>
      <c r="P20" s="25">
        <v>35.44943820224719</v>
      </c>
      <c r="Q20" s="36">
        <v>2021</v>
      </c>
      <c r="R20" s="37">
        <f t="shared" si="2"/>
        <v>64.62147451756556</v>
      </c>
      <c r="S20" s="37">
        <v>35.37852548243443</v>
      </c>
      <c r="T20" s="36">
        <v>1696</v>
      </c>
      <c r="U20" s="37">
        <f t="shared" si="3"/>
        <v>63.62028301886792</v>
      </c>
      <c r="V20" s="37">
        <v>36.37971698113208</v>
      </c>
    </row>
    <row r="21" spans="1:22" s="27" customFormat="1" ht="18.75" customHeight="1">
      <c r="A21" s="32" t="s">
        <v>32</v>
      </c>
      <c r="B21" s="24">
        <v>805</v>
      </c>
      <c r="C21" s="25">
        <f t="shared" si="4"/>
        <v>36.64596273291926</v>
      </c>
      <c r="D21" s="25">
        <v>63.35403726708074</v>
      </c>
      <c r="E21" s="26">
        <v>50</v>
      </c>
      <c r="F21" s="25">
        <f t="shared" si="5"/>
        <v>40</v>
      </c>
      <c r="G21" s="25">
        <v>60</v>
      </c>
      <c r="H21" s="65">
        <v>26</v>
      </c>
      <c r="I21" s="25">
        <f t="shared" si="6"/>
        <v>23.07692307692308</v>
      </c>
      <c r="J21" s="25">
        <v>76.92307692307692</v>
      </c>
      <c r="K21" s="26">
        <v>56</v>
      </c>
      <c r="L21" s="25">
        <f t="shared" si="0"/>
        <v>0</v>
      </c>
      <c r="M21" s="25">
        <v>99.99999999999999</v>
      </c>
      <c r="N21" s="26">
        <v>533</v>
      </c>
      <c r="O21" s="25">
        <f t="shared" si="1"/>
        <v>37.711069418386494</v>
      </c>
      <c r="P21" s="25">
        <v>62.288930581613506</v>
      </c>
      <c r="Q21" s="36">
        <v>734</v>
      </c>
      <c r="R21" s="37">
        <f t="shared" si="2"/>
        <v>36.51226158038147</v>
      </c>
      <c r="S21" s="37">
        <v>63.48773841961853</v>
      </c>
      <c r="T21" s="36">
        <v>681</v>
      </c>
      <c r="U21" s="37">
        <f t="shared" si="3"/>
        <v>35.38913362701909</v>
      </c>
      <c r="V21" s="37">
        <v>64.61086637298091</v>
      </c>
    </row>
    <row r="22" spans="1:22" s="27" customFormat="1" ht="18.75" customHeight="1">
      <c r="A22" s="32" t="s">
        <v>33</v>
      </c>
      <c r="B22" s="24">
        <v>295</v>
      </c>
      <c r="C22" s="25">
        <f t="shared" si="4"/>
        <v>62.71186440677966</v>
      </c>
      <c r="D22" s="25">
        <v>37.28813559322034</v>
      </c>
      <c r="E22" s="26">
        <v>5</v>
      </c>
      <c r="F22" s="25">
        <f t="shared" si="5"/>
        <v>40</v>
      </c>
      <c r="G22" s="25">
        <v>60</v>
      </c>
      <c r="H22" s="65">
        <v>3</v>
      </c>
      <c r="I22" s="25">
        <f t="shared" si="6"/>
        <v>66.66666666666666</v>
      </c>
      <c r="J22" s="25">
        <v>33.333333333333336</v>
      </c>
      <c r="K22" s="26">
        <v>6</v>
      </c>
      <c r="L22" s="25">
        <f t="shared" si="0"/>
        <v>50</v>
      </c>
      <c r="M22" s="25">
        <v>50</v>
      </c>
      <c r="N22" s="26">
        <v>244</v>
      </c>
      <c r="O22" s="25">
        <f t="shared" si="1"/>
        <v>64.34426229508196</v>
      </c>
      <c r="P22" s="25">
        <v>35.65573770491803</v>
      </c>
      <c r="Q22" s="36">
        <v>278</v>
      </c>
      <c r="R22" s="37">
        <f t="shared" si="2"/>
        <v>64.38848920863309</v>
      </c>
      <c r="S22" s="37">
        <v>35.61151079136691</v>
      </c>
      <c r="T22" s="36">
        <v>243</v>
      </c>
      <c r="U22" s="37">
        <f t="shared" si="3"/>
        <v>65.02057613168725</v>
      </c>
      <c r="V22" s="37">
        <v>34.97942386831276</v>
      </c>
    </row>
    <row r="23" spans="1:22" s="27" customFormat="1" ht="18.75" customHeight="1">
      <c r="A23" s="32" t="s">
        <v>34</v>
      </c>
      <c r="B23" s="24">
        <v>701</v>
      </c>
      <c r="C23" s="25">
        <f t="shared" si="4"/>
        <v>46.07703281027104</v>
      </c>
      <c r="D23" s="25">
        <v>53.92296718972896</v>
      </c>
      <c r="E23" s="26">
        <v>101</v>
      </c>
      <c r="F23" s="25">
        <f t="shared" si="5"/>
        <v>80.1980198019802</v>
      </c>
      <c r="G23" s="25">
        <v>19.801980198019802</v>
      </c>
      <c r="H23" s="65">
        <v>37</v>
      </c>
      <c r="I23" s="25">
        <f t="shared" si="6"/>
        <v>56.75675675675676</v>
      </c>
      <c r="J23" s="25">
        <v>43.24324324324324</v>
      </c>
      <c r="K23" s="26">
        <v>40</v>
      </c>
      <c r="L23" s="25">
        <f t="shared" si="0"/>
        <v>15</v>
      </c>
      <c r="M23" s="25">
        <v>85</v>
      </c>
      <c r="N23" s="26">
        <v>637</v>
      </c>
      <c r="O23" s="25">
        <f t="shared" si="1"/>
        <v>45.52590266875981</v>
      </c>
      <c r="P23" s="25">
        <v>54.47409733124019</v>
      </c>
      <c r="Q23" s="36">
        <v>614</v>
      </c>
      <c r="R23" s="37">
        <f t="shared" si="2"/>
        <v>42.67100977198697</v>
      </c>
      <c r="S23" s="37">
        <v>57.32899022801303</v>
      </c>
      <c r="T23" s="36">
        <v>532</v>
      </c>
      <c r="U23" s="37">
        <f t="shared" si="3"/>
        <v>40.225563909774436</v>
      </c>
      <c r="V23" s="37">
        <v>59.774436090225564</v>
      </c>
    </row>
    <row r="24" spans="1:22" s="27" customFormat="1" ht="18.75" customHeight="1">
      <c r="A24" s="32" t="s">
        <v>35</v>
      </c>
      <c r="B24" s="24">
        <v>521</v>
      </c>
      <c r="C24" s="25">
        <f t="shared" si="4"/>
        <v>23.800383877159305</v>
      </c>
      <c r="D24" s="25">
        <v>76.1996161228407</v>
      </c>
      <c r="E24" s="26">
        <v>43</v>
      </c>
      <c r="F24" s="25">
        <f t="shared" si="5"/>
        <v>46.51162790697674</v>
      </c>
      <c r="G24" s="25">
        <v>53.48837209302326</v>
      </c>
      <c r="H24" s="65">
        <v>5</v>
      </c>
      <c r="I24" s="25">
        <f t="shared" si="6"/>
        <v>60</v>
      </c>
      <c r="J24" s="25">
        <v>40</v>
      </c>
      <c r="K24" s="26">
        <v>8</v>
      </c>
      <c r="L24" s="25">
        <f t="shared" si="0"/>
        <v>0</v>
      </c>
      <c r="M24" s="25">
        <v>100</v>
      </c>
      <c r="N24" s="26">
        <v>470</v>
      </c>
      <c r="O24" s="25">
        <f t="shared" si="1"/>
        <v>22.765957446808514</v>
      </c>
      <c r="P24" s="25">
        <v>77.23404255319149</v>
      </c>
      <c r="Q24" s="36">
        <v>463</v>
      </c>
      <c r="R24" s="37">
        <f t="shared" si="2"/>
        <v>23.97408207343412</v>
      </c>
      <c r="S24" s="37">
        <v>76.02591792656588</v>
      </c>
      <c r="T24" s="36">
        <v>412</v>
      </c>
      <c r="U24" s="37">
        <f t="shared" si="3"/>
        <v>23.30097087378641</v>
      </c>
      <c r="V24" s="37">
        <v>76.69902912621359</v>
      </c>
    </row>
    <row r="25" spans="1:22" s="27" customFormat="1" ht="18.75" customHeight="1">
      <c r="A25" s="32" t="s">
        <v>45</v>
      </c>
      <c r="B25" s="24">
        <v>1640</v>
      </c>
      <c r="C25" s="25">
        <f t="shared" si="4"/>
        <v>45.914634146341456</v>
      </c>
      <c r="D25" s="25">
        <v>54.085365853658544</v>
      </c>
      <c r="E25" s="26">
        <v>208</v>
      </c>
      <c r="F25" s="25">
        <f t="shared" si="5"/>
        <v>60.57692307692308</v>
      </c>
      <c r="G25" s="25">
        <v>39.42307692307692</v>
      </c>
      <c r="H25" s="65">
        <v>115</v>
      </c>
      <c r="I25" s="25">
        <f t="shared" si="6"/>
        <v>59.130434782608695</v>
      </c>
      <c r="J25" s="25">
        <v>40.869565217391305</v>
      </c>
      <c r="K25" s="26">
        <v>52</v>
      </c>
      <c r="L25" s="25">
        <f t="shared" si="0"/>
        <v>17.307692307692307</v>
      </c>
      <c r="M25" s="25">
        <v>82.6923076923077</v>
      </c>
      <c r="N25" s="26">
        <v>1278</v>
      </c>
      <c r="O25" s="25">
        <f t="shared" si="1"/>
        <v>48.04381846635368</v>
      </c>
      <c r="P25" s="25">
        <v>51.95618153364632</v>
      </c>
      <c r="Q25" s="36">
        <v>1374</v>
      </c>
      <c r="R25" s="37">
        <f t="shared" si="2"/>
        <v>43.304221251819506</v>
      </c>
      <c r="S25" s="37">
        <v>56.695778748180494</v>
      </c>
      <c r="T25" s="36">
        <v>1181</v>
      </c>
      <c r="U25" s="37">
        <f t="shared" si="3"/>
        <v>40.98221845893311</v>
      </c>
      <c r="V25" s="37">
        <v>59.01778154106689</v>
      </c>
    </row>
    <row r="26" spans="1:22" s="27" customFormat="1" ht="18.75" customHeight="1">
      <c r="A26" s="32" t="s">
        <v>46</v>
      </c>
      <c r="B26" s="24">
        <v>2705</v>
      </c>
      <c r="C26" s="25">
        <f t="shared" si="4"/>
        <v>48.9463955637708</v>
      </c>
      <c r="D26" s="25">
        <v>51.0536044362292</v>
      </c>
      <c r="E26" s="26">
        <v>129</v>
      </c>
      <c r="F26" s="25">
        <f t="shared" si="5"/>
        <v>52.713178294573645</v>
      </c>
      <c r="G26" s="25">
        <v>47.286821705426355</v>
      </c>
      <c r="H26" s="65">
        <v>146</v>
      </c>
      <c r="I26" s="25">
        <f t="shared" si="6"/>
        <v>41.78082191780822</v>
      </c>
      <c r="J26" s="25">
        <v>58.21917808219178</v>
      </c>
      <c r="K26" s="26">
        <v>24</v>
      </c>
      <c r="L26" s="25">
        <f t="shared" si="0"/>
        <v>20.83333333333333</v>
      </c>
      <c r="M26" s="25">
        <v>79.16666666666667</v>
      </c>
      <c r="N26" s="26">
        <v>1912</v>
      </c>
      <c r="O26" s="25">
        <f t="shared" si="1"/>
        <v>46.44351464435147</v>
      </c>
      <c r="P26" s="25">
        <v>53.55648535564853</v>
      </c>
      <c r="Q26" s="36">
        <v>2383</v>
      </c>
      <c r="R26" s="37">
        <f t="shared" si="2"/>
        <v>47.75493075954679</v>
      </c>
      <c r="S26" s="37">
        <v>52.24506924045321</v>
      </c>
      <c r="T26" s="36">
        <v>2003</v>
      </c>
      <c r="U26" s="37">
        <f t="shared" si="3"/>
        <v>44.63305042436346</v>
      </c>
      <c r="V26" s="37">
        <v>55.36694957563654</v>
      </c>
    </row>
    <row r="27" spans="1:22" s="27" customFormat="1" ht="18.75" customHeight="1">
      <c r="A27" s="32" t="s">
        <v>36</v>
      </c>
      <c r="B27" s="24">
        <v>198</v>
      </c>
      <c r="C27" s="25">
        <f t="shared" si="4"/>
        <v>94.44444444444444</v>
      </c>
      <c r="D27" s="25">
        <v>5.555555555555555</v>
      </c>
      <c r="E27" s="26">
        <v>28</v>
      </c>
      <c r="F27" s="25">
        <f t="shared" si="5"/>
        <v>92.85714285714286</v>
      </c>
      <c r="G27" s="25">
        <v>7.142857142857142</v>
      </c>
      <c r="H27" s="65">
        <v>31</v>
      </c>
      <c r="I27" s="25">
        <f t="shared" si="6"/>
        <v>93.54838709677419</v>
      </c>
      <c r="J27" s="25">
        <v>6.451612903225807</v>
      </c>
      <c r="K27" s="26">
        <v>7</v>
      </c>
      <c r="L27" s="25">
        <f t="shared" si="0"/>
        <v>100</v>
      </c>
      <c r="M27" s="25">
        <v>0</v>
      </c>
      <c r="N27" s="26">
        <v>168</v>
      </c>
      <c r="O27" s="25">
        <f t="shared" si="1"/>
        <v>94.04761904761905</v>
      </c>
      <c r="P27" s="25">
        <v>5.9523809523809526</v>
      </c>
      <c r="Q27" s="36">
        <v>167</v>
      </c>
      <c r="R27" s="37">
        <f t="shared" si="2"/>
        <v>94.61077844311377</v>
      </c>
      <c r="S27" s="37">
        <v>5.389221556886228</v>
      </c>
      <c r="T27" s="36">
        <v>140</v>
      </c>
      <c r="U27" s="37">
        <f t="shared" si="3"/>
        <v>95</v>
      </c>
      <c r="V27" s="37">
        <v>5</v>
      </c>
    </row>
    <row r="28" spans="1:22" s="27" customFormat="1" ht="18.75" customHeight="1">
      <c r="A28" s="32" t="s">
        <v>37</v>
      </c>
      <c r="B28" s="24">
        <v>431</v>
      </c>
      <c r="C28" s="25">
        <f t="shared" si="4"/>
        <v>48.49187935034802</v>
      </c>
      <c r="D28" s="25">
        <v>51.50812064965198</v>
      </c>
      <c r="E28" s="26">
        <v>60</v>
      </c>
      <c r="F28" s="25">
        <f t="shared" si="5"/>
        <v>63.33333333333333</v>
      </c>
      <c r="G28" s="25">
        <v>36.66666666666667</v>
      </c>
      <c r="H28" s="65">
        <v>32</v>
      </c>
      <c r="I28" s="25">
        <f t="shared" si="6"/>
        <v>56.25</v>
      </c>
      <c r="J28" s="25">
        <v>43.75</v>
      </c>
      <c r="K28" s="26">
        <v>16</v>
      </c>
      <c r="L28" s="25">
        <f t="shared" si="0"/>
        <v>68.75</v>
      </c>
      <c r="M28" s="25">
        <v>31.25</v>
      </c>
      <c r="N28" s="26">
        <v>347</v>
      </c>
      <c r="O28" s="25">
        <f t="shared" si="1"/>
        <v>49.27953890489914</v>
      </c>
      <c r="P28" s="25">
        <v>50.72046109510086</v>
      </c>
      <c r="Q28" s="36">
        <v>366</v>
      </c>
      <c r="R28" s="37">
        <f t="shared" si="2"/>
        <v>46.994535519125684</v>
      </c>
      <c r="S28" s="37">
        <v>53.005464480874316</v>
      </c>
      <c r="T28" s="36">
        <v>305</v>
      </c>
      <c r="U28" s="37">
        <f t="shared" si="3"/>
        <v>43.27868852459016</v>
      </c>
      <c r="V28" s="37">
        <v>56.72131147540984</v>
      </c>
    </row>
    <row r="29" spans="1:22" s="27" customFormat="1" ht="18.75" customHeight="1">
      <c r="A29" s="32" t="s">
        <v>38</v>
      </c>
      <c r="B29" s="24">
        <v>1569</v>
      </c>
      <c r="C29" s="25">
        <f t="shared" si="4"/>
        <v>66.41172721478648</v>
      </c>
      <c r="D29" s="25">
        <v>33.58827278521351</v>
      </c>
      <c r="E29" s="26">
        <v>153</v>
      </c>
      <c r="F29" s="25">
        <f t="shared" si="5"/>
        <v>66.01307189542484</v>
      </c>
      <c r="G29" s="25">
        <v>33.98692810457516</v>
      </c>
      <c r="H29" s="65">
        <v>86</v>
      </c>
      <c r="I29" s="25">
        <f t="shared" si="6"/>
        <v>77.90697674418604</v>
      </c>
      <c r="J29" s="25">
        <v>22.093023255813954</v>
      </c>
      <c r="K29" s="26">
        <v>65</v>
      </c>
      <c r="L29" s="25">
        <f t="shared" si="0"/>
        <v>46.15384615384615</v>
      </c>
      <c r="M29" s="25">
        <v>53.84615384615385</v>
      </c>
      <c r="N29" s="26">
        <v>874</v>
      </c>
      <c r="O29" s="25">
        <f t="shared" si="1"/>
        <v>64.8741418764302</v>
      </c>
      <c r="P29" s="25">
        <v>35.12585812356979</v>
      </c>
      <c r="Q29" s="36">
        <v>1377</v>
      </c>
      <c r="R29" s="37">
        <f t="shared" si="2"/>
        <v>65.50472040668119</v>
      </c>
      <c r="S29" s="37">
        <v>34.49527959331881</v>
      </c>
      <c r="T29" s="36">
        <v>1047</v>
      </c>
      <c r="U29" s="37">
        <f t="shared" si="3"/>
        <v>63.89684813753582</v>
      </c>
      <c r="V29" s="37">
        <v>36.10315186246418</v>
      </c>
    </row>
    <row r="30" spans="1:22" s="27" customFormat="1" ht="18.75" customHeight="1">
      <c r="A30" s="32" t="s">
        <v>39</v>
      </c>
      <c r="B30" s="24">
        <v>133</v>
      </c>
      <c r="C30" s="25">
        <f t="shared" si="4"/>
        <v>39.09774436090226</v>
      </c>
      <c r="D30" s="25">
        <v>60.90225563909774</v>
      </c>
      <c r="E30" s="26">
        <v>24</v>
      </c>
      <c r="F30" s="25">
        <f t="shared" si="5"/>
        <v>58.33333333333333</v>
      </c>
      <c r="G30" s="25">
        <v>41.66666666666667</v>
      </c>
      <c r="H30" s="65">
        <v>4</v>
      </c>
      <c r="I30" s="25">
        <f t="shared" si="6"/>
        <v>75</v>
      </c>
      <c r="J30" s="25">
        <v>25</v>
      </c>
      <c r="K30" s="26">
        <v>5</v>
      </c>
      <c r="L30" s="25">
        <f t="shared" si="0"/>
        <v>0</v>
      </c>
      <c r="M30" s="25">
        <v>100</v>
      </c>
      <c r="N30" s="26">
        <v>131</v>
      </c>
      <c r="O30" s="25">
        <f t="shared" si="1"/>
        <v>38.93129770992367</v>
      </c>
      <c r="P30" s="25">
        <v>61.06870229007633</v>
      </c>
      <c r="Q30" s="36">
        <v>111</v>
      </c>
      <c r="R30" s="37">
        <f t="shared" si="2"/>
        <v>32.432432432432435</v>
      </c>
      <c r="S30" s="37">
        <v>67.56756756756756</v>
      </c>
      <c r="T30" s="36">
        <v>103</v>
      </c>
      <c r="U30" s="37">
        <f t="shared" si="3"/>
        <v>32.03883495145631</v>
      </c>
      <c r="V30" s="37">
        <v>67.96116504854369</v>
      </c>
    </row>
    <row r="31" spans="1:22" s="27" customFormat="1" ht="18.75" customHeight="1">
      <c r="A31" s="34" t="s">
        <v>40</v>
      </c>
      <c r="B31" s="24">
        <v>437</v>
      </c>
      <c r="C31" s="25">
        <f t="shared" si="4"/>
        <v>29.290617848970257</v>
      </c>
      <c r="D31" s="25">
        <v>70.70938215102974</v>
      </c>
      <c r="E31" s="26">
        <v>46</v>
      </c>
      <c r="F31" s="25">
        <f t="shared" si="5"/>
        <v>41.30434782608696</v>
      </c>
      <c r="G31" s="25">
        <v>58.69565217391304</v>
      </c>
      <c r="H31" s="65">
        <v>6</v>
      </c>
      <c r="I31" s="25">
        <f t="shared" si="6"/>
        <v>16.666666666666657</v>
      </c>
      <c r="J31" s="25">
        <v>83.33333333333334</v>
      </c>
      <c r="K31" s="26">
        <v>46</v>
      </c>
      <c r="L31" s="25">
        <f t="shared" si="0"/>
        <v>4.34782608695653</v>
      </c>
      <c r="M31" s="25">
        <v>95.65217391304347</v>
      </c>
      <c r="N31" s="26">
        <v>360</v>
      </c>
      <c r="O31" s="25">
        <f t="shared" si="1"/>
        <v>29.16666666666667</v>
      </c>
      <c r="P31" s="25">
        <v>70.83333333333333</v>
      </c>
      <c r="Q31" s="36">
        <v>396</v>
      </c>
      <c r="R31" s="37">
        <f t="shared" si="2"/>
        <v>27.272727272727266</v>
      </c>
      <c r="S31" s="37">
        <v>72.72727272727273</v>
      </c>
      <c r="T31" s="36">
        <v>364</v>
      </c>
      <c r="U31" s="37">
        <f t="shared" si="3"/>
        <v>24.45054945054946</v>
      </c>
      <c r="V31" s="37">
        <v>75.54945054945054</v>
      </c>
    </row>
    <row r="32" spans="1:22" s="27" customFormat="1" ht="18.75" customHeight="1">
      <c r="A32" s="32" t="s">
        <v>41</v>
      </c>
      <c r="B32" s="24">
        <v>680</v>
      </c>
      <c r="C32" s="25">
        <f t="shared" si="4"/>
        <v>75.88235294117646</v>
      </c>
      <c r="D32" s="25">
        <v>24.11764705882353</v>
      </c>
      <c r="E32" s="26">
        <v>161</v>
      </c>
      <c r="F32" s="25">
        <f t="shared" si="5"/>
        <v>82.6086956521739</v>
      </c>
      <c r="G32" s="25">
        <v>17.391304347826086</v>
      </c>
      <c r="H32" s="65">
        <v>58</v>
      </c>
      <c r="I32" s="25">
        <f t="shared" si="6"/>
        <v>82.75862068965517</v>
      </c>
      <c r="J32" s="25">
        <v>17.24137931034483</v>
      </c>
      <c r="K32" s="26">
        <v>9</v>
      </c>
      <c r="L32" s="25">
        <f t="shared" si="0"/>
        <v>55.55555555555556</v>
      </c>
      <c r="M32" s="25">
        <v>44.44444444444444</v>
      </c>
      <c r="N32" s="26">
        <v>591</v>
      </c>
      <c r="O32" s="25">
        <f t="shared" si="1"/>
        <v>76.6497461928934</v>
      </c>
      <c r="P32" s="25">
        <v>23.350253807106597</v>
      </c>
      <c r="Q32" s="36">
        <v>539</v>
      </c>
      <c r="R32" s="37">
        <f t="shared" si="2"/>
        <v>74.58256029684601</v>
      </c>
      <c r="S32" s="37">
        <v>25.417439703153992</v>
      </c>
      <c r="T32" s="36">
        <v>437</v>
      </c>
      <c r="U32" s="37">
        <f t="shared" si="3"/>
        <v>74.8283752860412</v>
      </c>
      <c r="V32" s="37">
        <v>25.17162471395881</v>
      </c>
    </row>
    <row r="33" spans="1:22" s="27" customFormat="1" ht="18.75" customHeight="1">
      <c r="A33" s="34" t="s">
        <v>42</v>
      </c>
      <c r="B33" s="24">
        <v>608</v>
      </c>
      <c r="C33" s="25">
        <f t="shared" si="4"/>
        <v>72.53289473684211</v>
      </c>
      <c r="D33" s="25">
        <v>27.467105263157894</v>
      </c>
      <c r="E33" s="26">
        <v>132</v>
      </c>
      <c r="F33" s="25">
        <f t="shared" si="5"/>
        <v>85.60606060606061</v>
      </c>
      <c r="G33" s="25">
        <v>14.393939393939393</v>
      </c>
      <c r="H33" s="65">
        <v>45</v>
      </c>
      <c r="I33" s="25">
        <f t="shared" si="6"/>
        <v>82.22222222222223</v>
      </c>
      <c r="J33" s="25">
        <v>17.77777777777778</v>
      </c>
      <c r="K33" s="26">
        <v>4</v>
      </c>
      <c r="L33" s="25">
        <f t="shared" si="0"/>
        <v>100</v>
      </c>
      <c r="M33" s="25">
        <v>0</v>
      </c>
      <c r="N33" s="26">
        <v>537</v>
      </c>
      <c r="O33" s="25">
        <f t="shared" si="1"/>
        <v>71.13594040968343</v>
      </c>
      <c r="P33" s="25">
        <v>28.86405959031657</v>
      </c>
      <c r="Q33" s="36">
        <v>469</v>
      </c>
      <c r="R33" s="37">
        <f t="shared" si="2"/>
        <v>69.50959488272922</v>
      </c>
      <c r="S33" s="37">
        <v>30.490405117270786</v>
      </c>
      <c r="T33" s="36">
        <v>384</v>
      </c>
      <c r="U33" s="37">
        <f t="shared" si="3"/>
        <v>69.27083333333333</v>
      </c>
      <c r="V33" s="37">
        <v>30.729166666666668</v>
      </c>
    </row>
    <row r="34" spans="1:22" s="27" customFormat="1" ht="18.75" customHeight="1">
      <c r="A34" s="34" t="s">
        <v>43</v>
      </c>
      <c r="B34" s="24">
        <v>607</v>
      </c>
      <c r="C34" s="25">
        <f t="shared" si="4"/>
        <v>31.795716639209232</v>
      </c>
      <c r="D34" s="25">
        <v>68.20428336079077</v>
      </c>
      <c r="E34" s="26">
        <v>59</v>
      </c>
      <c r="F34" s="25">
        <f t="shared" si="5"/>
        <v>45.762711864406775</v>
      </c>
      <c r="G34" s="25">
        <v>54.237288135593225</v>
      </c>
      <c r="H34" s="65">
        <v>61</v>
      </c>
      <c r="I34" s="25">
        <f t="shared" si="6"/>
        <v>18.032786885245898</v>
      </c>
      <c r="J34" s="25">
        <v>81.9672131147541</v>
      </c>
      <c r="K34" s="26">
        <v>31</v>
      </c>
      <c r="L34" s="25">
        <f t="shared" si="0"/>
        <v>0</v>
      </c>
      <c r="M34" s="25">
        <v>100</v>
      </c>
      <c r="N34" s="26">
        <v>530</v>
      </c>
      <c r="O34" s="25">
        <f t="shared" si="1"/>
        <v>33.018867924528294</v>
      </c>
      <c r="P34" s="25">
        <v>66.9811320754717</v>
      </c>
      <c r="Q34" s="36">
        <v>548</v>
      </c>
      <c r="R34" s="37">
        <f t="shared" si="2"/>
        <v>30.656934306569354</v>
      </c>
      <c r="S34" s="37">
        <v>69.34306569343065</v>
      </c>
      <c r="T34" s="36">
        <v>493</v>
      </c>
      <c r="U34" s="37">
        <f t="shared" si="3"/>
        <v>27.99188640973631</v>
      </c>
      <c r="V34" s="37">
        <v>72.00811359026369</v>
      </c>
    </row>
    <row r="35" spans="19:21" ht="14.25">
      <c r="S35" s="30"/>
      <c r="T35" s="30"/>
      <c r="U35" s="30"/>
    </row>
    <row r="36" spans="19:21" ht="14.25">
      <c r="S36" s="30"/>
      <c r="T36" s="30"/>
      <c r="U36" s="30"/>
    </row>
    <row r="37" spans="19:21" ht="14.25">
      <c r="S37" s="30"/>
      <c r="T37" s="30"/>
      <c r="U37" s="30"/>
    </row>
    <row r="38" spans="19:21" ht="14.25">
      <c r="S38" s="30"/>
      <c r="T38" s="30"/>
      <c r="U38" s="30"/>
    </row>
    <row r="39" spans="19:21" ht="14.25">
      <c r="S39" s="30"/>
      <c r="T39" s="30"/>
      <c r="U39" s="30"/>
    </row>
    <row r="40" spans="19:21" ht="14.25">
      <c r="S40" s="30"/>
      <c r="T40" s="30"/>
      <c r="U40" s="30"/>
    </row>
    <row r="41" spans="19:21" ht="14.25">
      <c r="S41" s="30"/>
      <c r="T41" s="30"/>
      <c r="U41" s="30"/>
    </row>
    <row r="42" spans="19:21" ht="14.25">
      <c r="S42" s="30"/>
      <c r="T42" s="30"/>
      <c r="U42" s="30"/>
    </row>
    <row r="43" spans="19:21" ht="14.25">
      <c r="S43" s="30"/>
      <c r="T43" s="30"/>
      <c r="U43" s="30"/>
    </row>
    <row r="44" spans="19:21" ht="14.25">
      <c r="S44" s="30"/>
      <c r="T44" s="30"/>
      <c r="U44" s="30"/>
    </row>
    <row r="45" spans="19:21" ht="14.25">
      <c r="S45" s="30"/>
      <c r="T45" s="30"/>
      <c r="U45" s="30"/>
    </row>
    <row r="46" spans="19:21" ht="14.25">
      <c r="S46" s="30"/>
      <c r="T46" s="30"/>
      <c r="U46" s="30"/>
    </row>
    <row r="47" spans="19:21" ht="14.25">
      <c r="S47" s="30"/>
      <c r="T47" s="30"/>
      <c r="U47" s="30"/>
    </row>
    <row r="48" spans="19:21" ht="14.25">
      <c r="S48" s="30"/>
      <c r="T48" s="30"/>
      <c r="U48" s="30"/>
    </row>
    <row r="49" spans="19:21" ht="14.25">
      <c r="S49" s="30"/>
      <c r="T49" s="30"/>
      <c r="U49" s="30"/>
    </row>
    <row r="50" spans="19:21" ht="14.25">
      <c r="S50" s="30"/>
      <c r="T50" s="30"/>
      <c r="U50" s="30"/>
    </row>
    <row r="51" spans="19:21" ht="14.25">
      <c r="S51" s="30"/>
      <c r="T51" s="30"/>
      <c r="U51" s="30"/>
    </row>
    <row r="52" spans="19:21" ht="14.25">
      <c r="S52" s="30"/>
      <c r="T52" s="30"/>
      <c r="U52" s="30"/>
    </row>
    <row r="53" spans="19:21" ht="14.25">
      <c r="S53" s="30"/>
      <c r="T53" s="30"/>
      <c r="U53" s="30"/>
    </row>
    <row r="54" spans="19:21" ht="14.25">
      <c r="S54" s="30"/>
      <c r="T54" s="30"/>
      <c r="U54" s="30"/>
    </row>
    <row r="55" spans="19:21" ht="14.25">
      <c r="S55" s="30"/>
      <c r="T55" s="30"/>
      <c r="U55" s="30"/>
    </row>
    <row r="56" spans="19:21" ht="14.25">
      <c r="S56" s="30"/>
      <c r="T56" s="30"/>
      <c r="U56" s="30"/>
    </row>
    <row r="57" spans="19:21" ht="14.25">
      <c r="S57" s="30"/>
      <c r="T57" s="30"/>
      <c r="U57" s="30"/>
    </row>
    <row r="58" spans="19:21" ht="14.25">
      <c r="S58" s="30"/>
      <c r="T58" s="30"/>
      <c r="U58" s="30"/>
    </row>
    <row r="59" spans="19:21" ht="14.25">
      <c r="S59" s="30"/>
      <c r="T59" s="30"/>
      <c r="U59" s="30"/>
    </row>
    <row r="60" spans="19:21" ht="14.25">
      <c r="S60" s="30"/>
      <c r="T60" s="30"/>
      <c r="U60" s="30"/>
    </row>
    <row r="61" spans="19:21" ht="14.25">
      <c r="S61" s="30"/>
      <c r="T61" s="30"/>
      <c r="U61" s="30"/>
    </row>
    <row r="62" spans="19:21" ht="14.25">
      <c r="S62" s="30"/>
      <c r="T62" s="30"/>
      <c r="U62" s="30"/>
    </row>
    <row r="63" spans="19:21" ht="14.25">
      <c r="S63" s="30"/>
      <c r="T63" s="30"/>
      <c r="U63" s="30"/>
    </row>
    <row r="64" spans="19:21" ht="14.25">
      <c r="S64" s="30"/>
      <c r="T64" s="30"/>
      <c r="U64" s="30"/>
    </row>
    <row r="65" spans="19:21" ht="14.25">
      <c r="S65" s="30"/>
      <c r="T65" s="30"/>
      <c r="U65" s="30"/>
    </row>
    <row r="66" spans="19:21" ht="14.25">
      <c r="S66" s="30"/>
      <c r="T66" s="30"/>
      <c r="U66" s="30"/>
    </row>
    <row r="67" spans="19:21" ht="14.25">
      <c r="S67" s="30"/>
      <c r="T67" s="30"/>
      <c r="U67" s="30"/>
    </row>
    <row r="68" spans="19:21" ht="14.25">
      <c r="S68" s="30"/>
      <c r="T68" s="30"/>
      <c r="U68" s="30"/>
    </row>
    <row r="69" spans="19:21" ht="14.25">
      <c r="S69" s="30"/>
      <c r="T69" s="30"/>
      <c r="U69" s="30"/>
    </row>
    <row r="70" spans="19:21" ht="14.25">
      <c r="S70" s="30"/>
      <c r="T70" s="30"/>
      <c r="U70" s="30"/>
    </row>
    <row r="71" spans="19:21" ht="14.25">
      <c r="S71" s="30"/>
      <c r="T71" s="30"/>
      <c r="U71" s="30"/>
    </row>
    <row r="72" spans="19:21" ht="14.25">
      <c r="S72" s="30"/>
      <c r="T72" s="30"/>
      <c r="U72" s="30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.3937007874015748" bottom="0" header="0.2362204724409449" footer="0.1968503937007874"/>
  <pageSetup horizontalDpi="600" verticalDpi="600" orientation="landscape" paperSize="9" scale="79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2020-01-13T13:33:46Z</cp:lastPrinted>
  <dcterms:created xsi:type="dcterms:W3CDTF">2017-12-13T08:08:22Z</dcterms:created>
  <dcterms:modified xsi:type="dcterms:W3CDTF">2020-03-13T13:48:52Z</dcterms:modified>
  <cp:category/>
  <cp:version/>
  <cp:contentType/>
  <cp:contentStatus/>
</cp:coreProperties>
</file>