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'1'!#REF!</definedName>
    <definedName name="_xlnm.Print_Area" localSheetId="2">'3'!$A$1:$V$34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<sst xmlns="http://schemas.openxmlformats.org/spreadsheetml/2006/main" count="122" uniqueCount="74">
  <si>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</si>
  <si>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</si>
  <si>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</si>
  <si>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</si>
  <si>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</si>
  <si>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</si>
  <si>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</si>
  <si>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</si>
  <si>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</si>
  <si>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</si>
  <si>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</si>
  <si>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</si>
  <si>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</si>
  <si>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</si>
  <si>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</si>
  <si>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</si>
  <si>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</si>
  <si>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</si>
  <si>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</si>
  <si>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</si>
  <si>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</si>
  <si>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</si>
  <si>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</si>
  <si>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</si>
  <si>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</si>
  <si>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</si>
  <si>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</si>
  <si>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</si>
  <si>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</si>
  <si>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</si>
  <si>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</si>
  <si>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</si>
  <si>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</si>
  <si>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</si>
  <si>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</si>
  <si>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</si>
  <si>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</si>
  <si>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</si>
  <si>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</si>
  <si>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 xml:space="preserve">  Надання послуг державною службою зайнятості Харківської області</t>
  </si>
  <si>
    <t>Мали статус безробітного на кінець періоду, тис. осіб</t>
  </si>
  <si>
    <t>2017 р.</t>
  </si>
  <si>
    <t xml:space="preserve"> 2018 р.</t>
  </si>
  <si>
    <t>Інформація про надання послуг державною службою зайнятості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</si>
  <si>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</si>
  <si>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</si>
  <si>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</si>
  <si>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</si>
  <si>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</si>
  <si>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</si>
  <si>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</si>
  <si>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</si>
  <si>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</si>
  <si>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</si>
  <si>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</si>
  <si>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</si>
  <si>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</si>
  <si>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</si>
  <si>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</si>
  <si>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</si>
  <si>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з Дворічанським відділом</t>
  </si>
  <si>
    <t>Лозівський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</si>
  <si>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</si>
  <si>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</si>
  <si>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</si>
  <si>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</si>
  <si>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</si>
  <si>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</si>
  <si>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</si>
  <si>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</si>
  <si>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у  січні - березні  2019 року</t>
  </si>
  <si>
    <t>станом на 1 квітня 2019 року:</t>
  </si>
  <si>
    <t>у січні - березні  2019 року</t>
  </si>
  <si>
    <r>
      <t>Економічна активність населення у середньому за 2017 - 2018 рр.,                                                                                                                                                          (за місцем проживання)</t>
    </r>
    <r>
      <rPr>
        <b/>
        <i/>
        <sz val="18"/>
        <rFont val="Times New Roman Cyr"/>
        <family val="1"/>
      </rPr>
      <t>, УКРАЇНА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</si>
</sst>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i/>
      <sz val="1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7" fillId="0" borderId="16" xfId="52" applyFont="1" applyFill="1" applyBorder="1" applyAlignment="1">
      <alignment horizontal="left" vertical="center" wrapText="1"/>
      <protection/>
    </xf>
    <xf numFmtId="0" fontId="17" fillId="0" borderId="17" xfId="52" applyFont="1" applyFill="1" applyBorder="1" applyAlignment="1">
      <alignment horizontal="left" vertical="center" wrapText="1"/>
      <protection/>
    </xf>
    <xf numFmtId="0" fontId="14" fillId="0" borderId="18" xfId="52" applyFont="1" applyFill="1" applyBorder="1" applyAlignment="1">
      <alignment horizontal="left" vertical="center" wrapText="1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19" xfId="60" applyFont="1" applyFill="1" applyBorder="1" applyAlignment="1">
      <alignment vertical="center" wrapText="1"/>
      <protection/>
    </xf>
    <xf numFmtId="164" fontId="22" fillId="0" borderId="19" xfId="56" applyNumberFormat="1" applyFont="1" applyFill="1" applyBorder="1" applyAlignment="1">
      <alignment horizontal="center" vertical="center" wrapText="1"/>
      <protection/>
    </xf>
    <xf numFmtId="164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64" fontId="22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/>
      <protection/>
    </xf>
    <xf numFmtId="3" fontId="70" fillId="0" borderId="0" xfId="56" applyNumberFormat="1" applyFont="1" applyFill="1">
      <alignment/>
      <protection/>
    </xf>
    <xf numFmtId="0" fontId="70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164" fontId="6" fillId="0" borderId="19" xfId="61" applyNumberFormat="1" applyFont="1" applyFill="1" applyBorder="1" applyAlignment="1">
      <alignment horizontal="center" vertical="center"/>
      <protection/>
    </xf>
    <xf numFmtId="3" fontId="6" fillId="0" borderId="19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19" xfId="55" applyNumberFormat="1" applyFont="1" applyFill="1" applyBorder="1" applyProtection="1">
      <alignment/>
      <protection locked="0"/>
    </xf>
    <xf numFmtId="1" fontId="30" fillId="0" borderId="19" xfId="55" applyNumberFormat="1" applyFont="1" applyFill="1" applyBorder="1" applyAlignment="1" applyProtection="1">
      <alignment vertical="center"/>
      <protection locked="0"/>
    </xf>
    <xf numFmtId="1" fontId="30" fillId="0" borderId="19" xfId="55" applyNumberFormat="1" applyFont="1" applyFill="1" applyBorder="1" applyAlignment="1" applyProtection="1">
      <alignment horizontal="left"/>
      <protection locked="0"/>
    </xf>
    <xf numFmtId="164" fontId="22" fillId="0" borderId="19" xfId="60" applyNumberFormat="1" applyFont="1" applyFill="1" applyBorder="1" applyAlignment="1">
      <alignment horizontal="center" vertical="center" wrapText="1"/>
      <protection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64" fontId="34" fillId="0" borderId="19" xfId="54" applyNumberFormat="1" applyFont="1" applyFill="1" applyBorder="1" applyAlignment="1" applyProtection="1">
      <alignment horizontal="center" vertical="center"/>
      <protection/>
    </xf>
    <xf numFmtId="1" fontId="32" fillId="0" borderId="19" xfId="55" applyNumberFormat="1" applyFont="1" applyFill="1" applyBorder="1" applyAlignment="1" applyProtection="1">
      <alignment horizontal="center" vertical="center"/>
      <protection locked="0"/>
    </xf>
    <xf numFmtId="164" fontId="27" fillId="0" borderId="19" xfId="61" applyNumberFormat="1" applyFont="1" applyFill="1" applyBorder="1" applyAlignment="1">
      <alignment horizontal="center" vertical="center"/>
      <protection/>
    </xf>
    <xf numFmtId="164" fontId="33" fillId="0" borderId="19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0" fontId="22" fillId="0" borderId="19" xfId="60" applyFont="1" applyFill="1" applyBorder="1" applyAlignment="1">
      <alignment vertical="center" wrapText="1"/>
      <protection/>
    </xf>
    <xf numFmtId="0" fontId="18" fillId="0" borderId="0" xfId="60" applyFont="1" applyFill="1" applyAlignment="1">
      <alignment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3" fontId="32" fillId="0" borderId="19" xfId="55" applyNumberFormat="1" applyFont="1" applyFill="1" applyBorder="1" applyAlignment="1" applyProtection="1">
      <alignment horizontal="center" vertical="center"/>
      <protection locked="0"/>
    </xf>
    <xf numFmtId="3" fontId="27" fillId="0" borderId="19" xfId="61" applyNumberFormat="1" applyFont="1" applyFill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 applyProtection="1">
      <alignment horizontal="center" vertical="center"/>
      <protection/>
    </xf>
    <xf numFmtId="164" fontId="11" fillId="0" borderId="20" xfId="52" applyNumberFormat="1" applyFont="1" applyFill="1" applyBorder="1" applyAlignment="1">
      <alignment horizontal="center" vertical="center"/>
      <protection/>
    </xf>
    <xf numFmtId="164" fontId="11" fillId="0" borderId="2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164" fontId="11" fillId="0" borderId="23" xfId="52" applyNumberFormat="1" applyFont="1" applyFill="1" applyBorder="1" applyAlignment="1">
      <alignment horizontal="center" vertical="center"/>
      <protection/>
    </xf>
    <xf numFmtId="164" fontId="16" fillId="0" borderId="24" xfId="52" applyNumberFormat="1" applyFont="1" applyFill="1" applyBorder="1" applyAlignment="1">
      <alignment horizontal="center" vertical="center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27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3" fillId="0" borderId="0" xfId="61" applyFont="1" applyFill="1" applyAlignment="1">
      <alignment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20" fillId="0" borderId="0" xfId="52" applyFont="1" applyFill="1">
      <alignment/>
      <protection/>
    </xf>
    <xf numFmtId="0" fontId="20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horizontal="center" vertical="center"/>
      <protection/>
    </xf>
    <xf numFmtId="0" fontId="11" fillId="0" borderId="24" xfId="52" applyFont="1" applyFill="1" applyBorder="1" applyAlignment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1" fontId="32" fillId="0" borderId="27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7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0" xfId="61" applyFont="1" applyFill="1" applyAlignment="1">
      <alignment horizontal="center" wrapText="1"/>
      <protection/>
    </xf>
    <xf numFmtId="0" fontId="36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23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7.8515625" defaultRowHeight="15"/>
  <cols>
    <col min="1" max="1" width="34.28125" style="1" customWidth="1"/>
    <col min="2" max="3" width="15.00390625" style="22" customWidth="1"/>
    <col min="4" max="4" width="12.421875" style="1" customWidth="1"/>
    <col min="5" max="5" width="6.7109375" style="22" customWidth="1"/>
    <col min="6" max="6" width="13.57421875" style="22" customWidth="1"/>
    <col min="7" max="7" width="7.00390625" style="22" customWidth="1"/>
    <col min="8" max="8" width="12.00390625" style="22" customWidth="1"/>
    <col min="9" max="9" width="6.7109375" style="22" customWidth="1"/>
    <col min="10" max="10" width="13.00390625" style="22" customWidth="1"/>
    <col min="11" max="11" width="6.57421875" style="22" customWidth="1"/>
    <col min="12" max="16384" width="7.8515625" style="1" customWidth="1"/>
  </cols>
  <sheetData>
    <row r="1" spans="1:11" ht="51.75" customHeigh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12" customHeight="1" thickBot="1">
      <c r="A2" s="2"/>
      <c r="B2" s="3"/>
      <c r="C2" s="3"/>
      <c r="D2" s="4"/>
      <c r="E2" s="99"/>
      <c r="F2" s="3"/>
      <c r="G2" s="3"/>
      <c r="H2" s="3"/>
      <c r="I2" s="3"/>
      <c r="J2" s="3"/>
    </row>
    <row r="3" spans="1:11" s="5" customFormat="1" ht="44.25" customHeight="1" thickTop="1">
      <c r="A3" s="104"/>
      <c r="B3" s="106" t="s">
        <v>0</v>
      </c>
      <c r="C3" s="107"/>
      <c r="D3" s="108" t="s">
        <v>1</v>
      </c>
      <c r="E3" s="109"/>
      <c r="F3" s="109"/>
      <c r="G3" s="110"/>
      <c r="H3" s="111" t="s">
        <v>2</v>
      </c>
      <c r="I3" s="112"/>
      <c r="J3" s="112"/>
      <c r="K3" s="113"/>
    </row>
    <row r="4" spans="1:11" s="5" customFormat="1" ht="40.5" customHeight="1" thickBot="1">
      <c r="A4" s="105"/>
      <c r="B4" s="6" t="s">
        <v>41</v>
      </c>
      <c r="C4" s="7" t="s">
        <v>42</v>
      </c>
      <c r="D4" s="8" t="s">
        <v>41</v>
      </c>
      <c r="E4" s="9" t="s">
        <v>3</v>
      </c>
      <c r="F4" s="10" t="s">
        <v>42</v>
      </c>
      <c r="G4" s="11" t="s">
        <v>3</v>
      </c>
      <c r="H4" s="8" t="s">
        <v>41</v>
      </c>
      <c r="I4" s="9" t="s">
        <v>3</v>
      </c>
      <c r="J4" s="10" t="s">
        <v>42</v>
      </c>
      <c r="K4" s="11" t="s">
        <v>3</v>
      </c>
    </row>
    <row r="5" spans="1:11" s="5" customFormat="1" ht="65.25" customHeight="1" thickTop="1">
      <c r="A5" s="12" t="s">
        <v>4</v>
      </c>
      <c r="B5" s="72">
        <v>17854.4</v>
      </c>
      <c r="C5" s="73">
        <v>17939.5</v>
      </c>
      <c r="D5" s="74">
        <v>12252.2</v>
      </c>
      <c r="E5" s="75">
        <v>68.6228604713684</v>
      </c>
      <c r="F5" s="76">
        <v>12334.8</v>
      </c>
      <c r="G5" s="77">
        <v>68.75776916859444</v>
      </c>
      <c r="H5" s="74">
        <v>5602.2</v>
      </c>
      <c r="I5" s="75">
        <v>31.377139528631602</v>
      </c>
      <c r="J5" s="76">
        <v>5604.7</v>
      </c>
      <c r="K5" s="77">
        <v>31.242230831405564</v>
      </c>
    </row>
    <row r="6" spans="1:11" s="5" customFormat="1" ht="49.5" customHeight="1">
      <c r="A6" s="13" t="s">
        <v>5</v>
      </c>
      <c r="B6" s="78">
        <v>62</v>
      </c>
      <c r="C6" s="79">
        <v>62.6</v>
      </c>
      <c r="D6" s="78">
        <v>62.8</v>
      </c>
      <c r="E6" s="80" t="s">
        <v>6</v>
      </c>
      <c r="F6" s="80">
        <v>63.5</v>
      </c>
      <c r="G6" s="81" t="s">
        <v>6</v>
      </c>
      <c r="H6" s="78">
        <v>60.4</v>
      </c>
      <c r="I6" s="80" t="s">
        <v>7</v>
      </c>
      <c r="J6" s="80">
        <v>60.6</v>
      </c>
      <c r="K6" s="81" t="s">
        <v>6</v>
      </c>
    </row>
    <row r="7" spans="1:11" s="5" customFormat="1" ht="54" customHeight="1">
      <c r="A7" s="14" t="s">
        <v>8</v>
      </c>
      <c r="B7" s="82">
        <v>16156.4</v>
      </c>
      <c r="C7" s="83">
        <v>16360.9</v>
      </c>
      <c r="D7" s="82">
        <v>11109.3</v>
      </c>
      <c r="E7" s="80">
        <v>68.76098635834715</v>
      </c>
      <c r="F7" s="84">
        <v>11271.7</v>
      </c>
      <c r="G7" s="81">
        <v>68.8941317409189</v>
      </c>
      <c r="H7" s="82">
        <v>5047.1</v>
      </c>
      <c r="I7" s="80">
        <v>31.239013641652846</v>
      </c>
      <c r="J7" s="84">
        <v>5089.2</v>
      </c>
      <c r="K7" s="81">
        <v>31.105868259081106</v>
      </c>
    </row>
    <row r="8" spans="1:11" s="5" customFormat="1" ht="37.5" customHeight="1">
      <c r="A8" s="15" t="s">
        <v>9</v>
      </c>
      <c r="B8" s="78">
        <v>56.1</v>
      </c>
      <c r="C8" s="79">
        <v>57.1</v>
      </c>
      <c r="D8" s="78">
        <v>56.9</v>
      </c>
      <c r="E8" s="80" t="s">
        <v>6</v>
      </c>
      <c r="F8" s="80">
        <v>58.1</v>
      </c>
      <c r="G8" s="81" t="s">
        <v>6</v>
      </c>
      <c r="H8" s="78">
        <v>54.4</v>
      </c>
      <c r="I8" s="80" t="s">
        <v>6</v>
      </c>
      <c r="J8" s="80">
        <v>55</v>
      </c>
      <c r="K8" s="81" t="s">
        <v>6</v>
      </c>
    </row>
    <row r="9" spans="1:11" s="5" customFormat="1" ht="68.25" customHeight="1">
      <c r="A9" s="14" t="s">
        <v>10</v>
      </c>
      <c r="B9" s="82">
        <v>1698</v>
      </c>
      <c r="C9" s="83">
        <v>1578.6</v>
      </c>
      <c r="D9" s="82">
        <v>1142.9</v>
      </c>
      <c r="E9" s="80">
        <v>67.30859835100118</v>
      </c>
      <c r="F9" s="84">
        <v>1063.1</v>
      </c>
      <c r="G9" s="81">
        <v>67.34448245280628</v>
      </c>
      <c r="H9" s="82">
        <v>555.1</v>
      </c>
      <c r="I9" s="80">
        <v>32.69140164899882</v>
      </c>
      <c r="J9" s="84">
        <v>515.5</v>
      </c>
      <c r="K9" s="81">
        <v>32.655517547193725</v>
      </c>
    </row>
    <row r="10" spans="1:11" s="5" customFormat="1" ht="48.75" customHeight="1" thickBot="1">
      <c r="A10" s="16" t="s">
        <v>11</v>
      </c>
      <c r="B10" s="85">
        <v>9.5</v>
      </c>
      <c r="C10" s="86">
        <v>8.8</v>
      </c>
      <c r="D10" s="87">
        <v>9.3</v>
      </c>
      <c r="E10" s="88" t="s">
        <v>6</v>
      </c>
      <c r="F10" s="88">
        <v>8.6</v>
      </c>
      <c r="G10" s="89" t="s">
        <v>6</v>
      </c>
      <c r="H10" s="87">
        <v>9.9</v>
      </c>
      <c r="I10" s="88" t="s">
        <v>6</v>
      </c>
      <c r="J10" s="88">
        <v>9.2</v>
      </c>
      <c r="K10" s="89" t="s">
        <v>6</v>
      </c>
    </row>
    <row r="11" spans="1:11" s="5" customFormat="1" ht="57.75" customHeight="1" thickBot="1" thickTop="1">
      <c r="A11" s="17" t="s">
        <v>12</v>
      </c>
      <c r="B11" s="90">
        <v>10945</v>
      </c>
      <c r="C11" s="91">
        <v>10724.8</v>
      </c>
      <c r="D11" s="90">
        <v>7270.9</v>
      </c>
      <c r="E11" s="92">
        <v>66.43124714481498</v>
      </c>
      <c r="F11" s="93">
        <v>7079.9</v>
      </c>
      <c r="G11" s="94">
        <v>66.01428464866478</v>
      </c>
      <c r="H11" s="90">
        <v>3674.1</v>
      </c>
      <c r="I11" s="92">
        <v>33.568752855185025</v>
      </c>
      <c r="J11" s="93">
        <v>3644.9</v>
      </c>
      <c r="K11" s="94">
        <v>33.985715351335216</v>
      </c>
    </row>
    <row r="12" spans="1:11" s="18" customFormat="1" ht="26.25" customHeight="1" thickTop="1">
      <c r="A12" s="114" t="s">
        <v>13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00"/>
    </row>
    <row r="13" spans="1:11" s="20" customFormat="1" ht="15">
      <c r="A13" s="19"/>
      <c r="B13" s="19"/>
      <c r="C13" s="19"/>
      <c r="D13" s="19"/>
      <c r="E13" s="101"/>
      <c r="F13" s="101"/>
      <c r="G13" s="101"/>
      <c r="H13" s="101"/>
      <c r="I13" s="101"/>
      <c r="J13" s="101"/>
      <c r="K13" s="102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  <row r="21" ht="15">
      <c r="A21" s="21"/>
    </row>
    <row r="22" ht="15">
      <c r="A22" s="21"/>
    </row>
    <row r="23" ht="15">
      <c r="A23" s="21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C10" sqref="C10"/>
    </sheetView>
  </sheetViews>
  <sheetFormatPr defaultColWidth="8.00390625" defaultRowHeight="15"/>
  <cols>
    <col min="1" max="1" width="76.421875" style="23" customWidth="1"/>
    <col min="2" max="2" width="13.00390625" style="23" customWidth="1"/>
    <col min="3" max="3" width="17.28125" style="39" customWidth="1"/>
    <col min="4" max="4" width="13.00390625" style="39" customWidth="1"/>
    <col min="5" max="5" width="17.140625" style="39" customWidth="1"/>
    <col min="6" max="6" width="12.7109375" style="23" customWidth="1"/>
    <col min="7" max="7" width="5.00390625" style="23" customWidth="1"/>
    <col min="8" max="16384" width="8.00390625" style="23" customWidth="1"/>
  </cols>
  <sheetData>
    <row r="1" spans="1:6" s="55" customFormat="1" ht="27" customHeight="1">
      <c r="A1" s="122" t="s">
        <v>43</v>
      </c>
      <c r="B1" s="122"/>
      <c r="C1" s="122"/>
      <c r="D1" s="122"/>
      <c r="E1" s="122"/>
      <c r="F1" s="122"/>
    </row>
    <row r="2" spans="1:6" ht="18" customHeight="1">
      <c r="A2" s="123" t="s">
        <v>72</v>
      </c>
      <c r="B2" s="123"/>
      <c r="C2" s="123"/>
      <c r="D2" s="123"/>
      <c r="E2" s="123"/>
      <c r="F2" s="123"/>
    </row>
    <row r="3" spans="1:6" ht="21" customHeight="1">
      <c r="A3" s="118" t="s">
        <v>36</v>
      </c>
      <c r="B3" s="118"/>
      <c r="C3" s="118"/>
      <c r="D3" s="118"/>
      <c r="E3" s="118"/>
      <c r="F3" s="118"/>
    </row>
    <row r="4" spans="1:6" s="24" customFormat="1" ht="24.75" customHeight="1">
      <c r="A4" s="124" t="s">
        <v>14</v>
      </c>
      <c r="B4" s="124"/>
      <c r="C4" s="124"/>
      <c r="D4" s="124"/>
      <c r="E4" s="124"/>
      <c r="F4" s="124"/>
    </row>
    <row r="5" spans="1:6" s="24" customFormat="1" ht="42.75" customHeight="1">
      <c r="A5" s="125" t="s">
        <v>15</v>
      </c>
      <c r="B5" s="126" t="s">
        <v>16</v>
      </c>
      <c r="C5" s="117" t="s">
        <v>17</v>
      </c>
      <c r="D5" s="115" t="s">
        <v>18</v>
      </c>
      <c r="E5" s="117" t="s">
        <v>19</v>
      </c>
      <c r="F5" s="115" t="s">
        <v>20</v>
      </c>
    </row>
    <row r="6" spans="1:6" s="24" customFormat="1" ht="37.5" customHeight="1">
      <c r="A6" s="125"/>
      <c r="B6" s="127"/>
      <c r="C6" s="117" t="s">
        <v>17</v>
      </c>
      <c r="D6" s="116"/>
      <c r="E6" s="117" t="s">
        <v>19</v>
      </c>
      <c r="F6" s="116"/>
    </row>
    <row r="7" spans="1:6" s="27" customFormat="1" ht="18.75" customHeight="1">
      <c r="A7" s="25" t="s">
        <v>21</v>
      </c>
      <c r="B7" s="25">
        <v>1</v>
      </c>
      <c r="C7" s="26">
        <v>2</v>
      </c>
      <c r="D7" s="26">
        <v>3</v>
      </c>
      <c r="E7" s="26">
        <v>4</v>
      </c>
      <c r="F7" s="26">
        <v>5</v>
      </c>
    </row>
    <row r="8" spans="1:6" s="24" customFormat="1" ht="31.5" customHeight="1">
      <c r="A8" s="28" t="s">
        <v>37</v>
      </c>
      <c r="B8" s="59">
        <v>35.305</v>
      </c>
      <c r="C8" s="29">
        <f>B8-E8</f>
        <v>22.881999999999998</v>
      </c>
      <c r="D8" s="30">
        <f>100-F8</f>
        <v>64.8</v>
      </c>
      <c r="E8" s="29">
        <v>12.423</v>
      </c>
      <c r="F8" s="30">
        <f>ROUND(E8/B8*100,1)</f>
        <v>35.2</v>
      </c>
    </row>
    <row r="9" spans="1:8" s="24" customFormat="1" ht="50.25" customHeight="1">
      <c r="A9" s="31" t="s">
        <v>22</v>
      </c>
      <c r="B9" s="59">
        <v>19.931</v>
      </c>
      <c r="C9" s="29">
        <v>14</v>
      </c>
      <c r="D9" s="30">
        <f>100-F9</f>
        <v>70.5</v>
      </c>
      <c r="E9" s="29">
        <v>5.876</v>
      </c>
      <c r="F9" s="30">
        <f>ROUND(E9/B9*100,1)</f>
        <v>29.5</v>
      </c>
      <c r="H9" s="32"/>
    </row>
    <row r="10" spans="1:6" s="24" customFormat="1" ht="33.75" customHeight="1">
      <c r="A10" s="33" t="s">
        <v>23</v>
      </c>
      <c r="B10" s="59">
        <v>6.061</v>
      </c>
      <c r="C10" s="59">
        <f aca="true" t="shared" si="0" ref="C10:C17">B10-E10</f>
        <v>3.04</v>
      </c>
      <c r="D10" s="30">
        <f>100-F10</f>
        <v>50.2</v>
      </c>
      <c r="E10" s="59">
        <v>3.021</v>
      </c>
      <c r="F10" s="30">
        <f>ROUND(E10/B10*100,1)</f>
        <v>49.8</v>
      </c>
    </row>
    <row r="11" spans="1:6" s="67" customFormat="1" ht="54" customHeight="1">
      <c r="A11" s="66" t="s">
        <v>24</v>
      </c>
      <c r="B11" s="59">
        <v>5.655</v>
      </c>
      <c r="C11" s="29">
        <f t="shared" si="0"/>
        <v>3.068</v>
      </c>
      <c r="D11" s="30">
        <f>100-F11</f>
        <v>54.3</v>
      </c>
      <c r="E11" s="29">
        <v>2.587</v>
      </c>
      <c r="F11" s="30">
        <f>ROUND(E11/B11*100,1)</f>
        <v>45.7</v>
      </c>
    </row>
    <row r="12" spans="1:7" s="24" customFormat="1" ht="48" customHeight="1">
      <c r="A12" s="33" t="s">
        <v>25</v>
      </c>
      <c r="B12" s="59">
        <v>33.791</v>
      </c>
      <c r="C12" s="29">
        <f t="shared" si="0"/>
        <v>21.718999999999998</v>
      </c>
      <c r="D12" s="30">
        <f>100-F12</f>
        <v>64.3</v>
      </c>
      <c r="E12" s="29">
        <v>12.072</v>
      </c>
      <c r="F12" s="30">
        <f>ROUND(E12/B12*100,1)</f>
        <v>35.7</v>
      </c>
      <c r="G12" s="32"/>
    </row>
    <row r="13" spans="1:7" s="24" customFormat="1" ht="32.25" customHeight="1">
      <c r="A13" s="33"/>
      <c r="B13" s="119" t="s">
        <v>71</v>
      </c>
      <c r="C13" s="120"/>
      <c r="D13" s="120"/>
      <c r="E13" s="120"/>
      <c r="F13" s="121"/>
      <c r="G13" s="32"/>
    </row>
    <row r="14" spans="1:6" s="24" customFormat="1" ht="42.75" customHeight="1">
      <c r="A14" s="125" t="s">
        <v>15</v>
      </c>
      <c r="B14" s="126" t="s">
        <v>16</v>
      </c>
      <c r="C14" s="117" t="s">
        <v>17</v>
      </c>
      <c r="D14" s="115" t="s">
        <v>18</v>
      </c>
      <c r="E14" s="117" t="s">
        <v>19</v>
      </c>
      <c r="F14" s="115" t="s">
        <v>20</v>
      </c>
    </row>
    <row r="15" spans="1:6" s="24" customFormat="1" ht="37.5" customHeight="1">
      <c r="A15" s="125"/>
      <c r="B15" s="127"/>
      <c r="C15" s="117" t="s">
        <v>17</v>
      </c>
      <c r="D15" s="116"/>
      <c r="E15" s="117" t="s">
        <v>19</v>
      </c>
      <c r="F15" s="116"/>
    </row>
    <row r="16" spans="1:7" s="24" customFormat="1" ht="51.75" customHeight="1">
      <c r="A16" s="34" t="s">
        <v>40</v>
      </c>
      <c r="B16" s="59">
        <v>22.263</v>
      </c>
      <c r="C16" s="35">
        <f t="shared" si="0"/>
        <v>14.471000000000002</v>
      </c>
      <c r="D16" s="36">
        <f>100-F16</f>
        <v>65</v>
      </c>
      <c r="E16" s="35">
        <v>7.792</v>
      </c>
      <c r="F16" s="37">
        <f>ROUND(E16/B16*100,1)</f>
        <v>35</v>
      </c>
      <c r="G16" s="32"/>
    </row>
    <row r="17" spans="1:6" s="24" customFormat="1" ht="39.75" customHeight="1">
      <c r="A17" s="34" t="s">
        <v>26</v>
      </c>
      <c r="B17" s="59">
        <v>18.351</v>
      </c>
      <c r="C17" s="35">
        <f t="shared" si="0"/>
        <v>11.847999999999999</v>
      </c>
      <c r="D17" s="36">
        <f>100-F17</f>
        <v>64.6</v>
      </c>
      <c r="E17" s="35">
        <v>6.503</v>
      </c>
      <c r="F17" s="37">
        <f>ROUND(E17/B17*100,1)</f>
        <v>35.4</v>
      </c>
    </row>
    <row r="18" spans="1:6" s="24" customFormat="1" ht="15.75" customHeight="1">
      <c r="A18" s="23"/>
      <c r="B18" s="23"/>
      <c r="C18" s="38"/>
      <c r="D18" s="38"/>
      <c r="E18" s="38"/>
      <c r="F18" s="23"/>
    </row>
    <row r="19" ht="15" customHeight="1">
      <c r="E19" s="38"/>
    </row>
  </sheetData>
  <sheetProtection/>
  <mergeCells count="17">
    <mergeCell ref="A1:F1"/>
    <mergeCell ref="A2:F2"/>
    <mergeCell ref="A4:F4"/>
    <mergeCell ref="A5:A6"/>
    <mergeCell ref="B5:B6"/>
    <mergeCell ref="A14:A15"/>
    <mergeCell ref="B14:B15"/>
    <mergeCell ref="C14:C15"/>
    <mergeCell ref="D14:D15"/>
    <mergeCell ref="E14:E15"/>
    <mergeCell ref="F14:F15"/>
    <mergeCell ref="C5:C6"/>
    <mergeCell ref="D5:D6"/>
    <mergeCell ref="E5:E6"/>
    <mergeCell ref="A3:F3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0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9" sqref="M9"/>
    </sheetView>
  </sheetViews>
  <sheetFormatPr defaultColWidth="9.140625" defaultRowHeight="15"/>
  <cols>
    <col min="1" max="1" width="28.8515625" style="53" customWidth="1"/>
    <col min="2" max="2" width="10.8515625" style="53" customWidth="1"/>
    <col min="3" max="3" width="11.140625" style="53" customWidth="1"/>
    <col min="4" max="4" width="12.7109375" style="53" customWidth="1"/>
    <col min="5" max="5" width="10.00390625" style="53" customWidth="1"/>
    <col min="6" max="6" width="11.140625" style="53" customWidth="1"/>
    <col min="7" max="7" width="12.140625" style="53" customWidth="1"/>
    <col min="8" max="8" width="9.28125" style="53" customWidth="1"/>
    <col min="9" max="10" width="11.57421875" style="53" customWidth="1"/>
    <col min="11" max="11" width="9.140625" style="53" customWidth="1"/>
    <col min="12" max="12" width="11.140625" style="53" customWidth="1"/>
    <col min="13" max="13" width="10.57421875" style="53" customWidth="1"/>
    <col min="14" max="14" width="11.421875" style="53" customWidth="1"/>
    <col min="15" max="16" width="10.00390625" style="53" customWidth="1"/>
    <col min="17" max="17" width="13.140625" style="53" customWidth="1"/>
    <col min="18" max="18" width="16.28125" style="53" customWidth="1"/>
    <col min="19" max="19" width="15.8515625" style="53" customWidth="1"/>
    <col min="20" max="20" width="13.8515625" style="53" customWidth="1"/>
    <col min="21" max="21" width="17.140625" style="53" customWidth="1"/>
    <col min="22" max="22" width="19.140625" style="53" customWidth="1"/>
    <col min="23" max="16384" width="9.140625" style="53" customWidth="1"/>
  </cols>
  <sheetData>
    <row r="1" spans="2:22" s="40" customFormat="1" ht="25.5" customHeight="1">
      <c r="B1" s="136" t="s">
        <v>39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41"/>
      <c r="Q1" s="41"/>
      <c r="R1" s="41"/>
      <c r="S1" s="41"/>
      <c r="T1" s="41"/>
      <c r="U1" s="41"/>
      <c r="V1" s="41"/>
    </row>
    <row r="2" spans="2:22" s="97" customFormat="1" ht="18" customHeight="1">
      <c r="B2" s="137" t="s">
        <v>70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98"/>
      <c r="Q2" s="98"/>
      <c r="R2" s="98"/>
      <c r="S2" s="98"/>
      <c r="T2" s="98"/>
      <c r="U2" s="98"/>
      <c r="V2" s="98"/>
    </row>
    <row r="3" spans="2:22" s="40" customFormat="1" ht="18.75" customHeight="1">
      <c r="B3" s="138" t="s">
        <v>14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42"/>
      <c r="Q3" s="42"/>
      <c r="R3" s="42"/>
      <c r="S3" s="42"/>
      <c r="T3" s="42"/>
      <c r="U3" s="42"/>
      <c r="V3" s="42"/>
    </row>
    <row r="4" spans="1:21" s="44" customFormat="1" ht="9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s="45" customFormat="1" ht="51" customHeight="1">
      <c r="A5" s="128"/>
      <c r="B5" s="129" t="s">
        <v>27</v>
      </c>
      <c r="C5" s="129"/>
      <c r="D5" s="129"/>
      <c r="E5" s="129" t="s">
        <v>35</v>
      </c>
      <c r="F5" s="129"/>
      <c r="G5" s="129"/>
      <c r="H5" s="129" t="s">
        <v>28</v>
      </c>
      <c r="I5" s="129"/>
      <c r="J5" s="129"/>
      <c r="K5" s="129" t="s">
        <v>29</v>
      </c>
      <c r="L5" s="129"/>
      <c r="M5" s="129"/>
      <c r="N5" s="129" t="s">
        <v>30</v>
      </c>
      <c r="O5" s="129"/>
      <c r="P5" s="129"/>
      <c r="Q5" s="130" t="s">
        <v>31</v>
      </c>
      <c r="R5" s="131"/>
      <c r="S5" s="132"/>
      <c r="T5" s="133" t="s">
        <v>32</v>
      </c>
      <c r="U5" s="134"/>
      <c r="V5" s="135"/>
    </row>
    <row r="6" spans="1:22" s="47" customFormat="1" ht="56.25" customHeight="1">
      <c r="A6" s="128"/>
      <c r="B6" s="68" t="s">
        <v>16</v>
      </c>
      <c r="C6" s="46" t="s">
        <v>33</v>
      </c>
      <c r="D6" s="46" t="s">
        <v>34</v>
      </c>
      <c r="E6" s="68" t="s">
        <v>16</v>
      </c>
      <c r="F6" s="46" t="s">
        <v>33</v>
      </c>
      <c r="G6" s="46" t="s">
        <v>34</v>
      </c>
      <c r="H6" s="46" t="s">
        <v>16</v>
      </c>
      <c r="I6" s="46" t="s">
        <v>33</v>
      </c>
      <c r="J6" s="46" t="s">
        <v>34</v>
      </c>
      <c r="K6" s="46" t="s">
        <v>16</v>
      </c>
      <c r="L6" s="46" t="s">
        <v>33</v>
      </c>
      <c r="M6" s="46" t="s">
        <v>34</v>
      </c>
      <c r="N6" s="68" t="s">
        <v>16</v>
      </c>
      <c r="O6" s="46" t="s">
        <v>33</v>
      </c>
      <c r="P6" s="46" t="s">
        <v>34</v>
      </c>
      <c r="Q6" s="68" t="s">
        <v>16</v>
      </c>
      <c r="R6" s="46" t="s">
        <v>33</v>
      </c>
      <c r="S6" s="46" t="s">
        <v>34</v>
      </c>
      <c r="T6" s="68" t="s">
        <v>16</v>
      </c>
      <c r="U6" s="46" t="s">
        <v>33</v>
      </c>
      <c r="V6" s="46" t="s">
        <v>34</v>
      </c>
    </row>
    <row r="7" spans="1:22" s="96" customFormat="1" ht="17.25" customHeight="1">
      <c r="A7" s="95" t="s">
        <v>21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</row>
    <row r="8" spans="1:22" s="65" customFormat="1" ht="27.75" customHeight="1">
      <c r="A8" s="62" t="s">
        <v>38</v>
      </c>
      <c r="B8" s="69">
        <v>35305</v>
      </c>
      <c r="C8" s="63">
        <f>100-D8</f>
        <v>64.81234952556295</v>
      </c>
      <c r="D8" s="63">
        <v>35.18765047443705</v>
      </c>
      <c r="E8" s="70">
        <v>19931</v>
      </c>
      <c r="F8" s="63">
        <f>100-G8</f>
        <v>70.51828809392404</v>
      </c>
      <c r="G8" s="63">
        <v>29.48171190607596</v>
      </c>
      <c r="H8" s="70">
        <v>6061</v>
      </c>
      <c r="I8" s="63">
        <f>100-J8</f>
        <v>50.156739811912225</v>
      </c>
      <c r="J8" s="63">
        <v>49.843260188087775</v>
      </c>
      <c r="K8" s="70">
        <v>5674</v>
      </c>
      <c r="L8" s="63">
        <f aca="true" t="shared" si="0" ref="L8:L34">100-M8</f>
        <v>54.2</v>
      </c>
      <c r="M8" s="63">
        <v>45.8</v>
      </c>
      <c r="N8" s="70">
        <v>33791</v>
      </c>
      <c r="O8" s="63">
        <f aca="true" t="shared" si="1" ref="O8:O34">100-P8</f>
        <v>64.27451096445799</v>
      </c>
      <c r="P8" s="63">
        <v>35.725489035542005</v>
      </c>
      <c r="Q8" s="71">
        <v>22263</v>
      </c>
      <c r="R8" s="64">
        <f aca="true" t="shared" si="2" ref="R8:R34">100-S8</f>
        <v>65.00022458788123</v>
      </c>
      <c r="S8" s="64">
        <v>34.999775412118765</v>
      </c>
      <c r="T8" s="71">
        <v>18351</v>
      </c>
      <c r="U8" s="64">
        <f aca="true" t="shared" si="3" ref="U8:U34">100-V8</f>
        <v>64.56323906054166</v>
      </c>
      <c r="V8" s="64">
        <v>35.436760939458345</v>
      </c>
    </row>
    <row r="9" spans="1:22" s="51" customFormat="1" ht="18.75" customHeight="1">
      <c r="A9" s="56" t="s">
        <v>44</v>
      </c>
      <c r="B9" s="48">
        <v>7399</v>
      </c>
      <c r="C9" s="49">
        <f aca="true" t="shared" si="4" ref="C9:C34">100-D9</f>
        <v>95.71563724827679</v>
      </c>
      <c r="D9" s="49">
        <v>4.284362751723206</v>
      </c>
      <c r="E9" s="50">
        <v>6658</v>
      </c>
      <c r="F9" s="49">
        <f aca="true" t="shared" si="5" ref="F9:F34">100-G9</f>
        <v>93.5866626614599</v>
      </c>
      <c r="G9" s="49">
        <v>6.413337338540102</v>
      </c>
      <c r="H9" s="50">
        <v>1311</v>
      </c>
      <c r="I9" s="49">
        <f aca="true" t="shared" si="6" ref="I9:I34">100-J9</f>
        <v>94.58428680396644</v>
      </c>
      <c r="J9" s="49">
        <v>5.415713196033562</v>
      </c>
      <c r="K9" s="50">
        <v>1066</v>
      </c>
      <c r="L9" s="49">
        <f t="shared" si="0"/>
        <v>96.81050656660413</v>
      </c>
      <c r="M9" s="49">
        <v>3.189493433395872</v>
      </c>
      <c r="N9" s="50">
        <v>6747</v>
      </c>
      <c r="O9" s="49">
        <f t="shared" si="1"/>
        <v>95.7166147917593</v>
      </c>
      <c r="P9" s="49">
        <v>4.283385208240699</v>
      </c>
      <c r="Q9" s="60">
        <v>5011</v>
      </c>
      <c r="R9" s="61">
        <f t="shared" si="2"/>
        <v>95.68948313709838</v>
      </c>
      <c r="S9" s="61">
        <v>4.310516862901617</v>
      </c>
      <c r="T9" s="60">
        <v>4222</v>
      </c>
      <c r="U9" s="61">
        <f t="shared" si="3"/>
        <v>95.78398863098057</v>
      </c>
      <c r="V9" s="61">
        <v>4.216011369019422</v>
      </c>
    </row>
    <row r="10" spans="1:22" s="52" customFormat="1" ht="18.75" customHeight="1">
      <c r="A10" s="56" t="s">
        <v>45</v>
      </c>
      <c r="B10" s="48">
        <v>3039</v>
      </c>
      <c r="C10" s="49">
        <f t="shared" si="4"/>
        <v>68.21322803553801</v>
      </c>
      <c r="D10" s="49">
        <v>31.786771964461995</v>
      </c>
      <c r="E10" s="50">
        <v>1021</v>
      </c>
      <c r="F10" s="49">
        <f t="shared" si="5"/>
        <v>67.18903036238981</v>
      </c>
      <c r="G10" s="49">
        <v>32.810969637610185</v>
      </c>
      <c r="H10" s="50">
        <v>290</v>
      </c>
      <c r="I10" s="49">
        <f t="shared" si="6"/>
        <v>42.06896551724138</v>
      </c>
      <c r="J10" s="49">
        <v>57.93103448275862</v>
      </c>
      <c r="K10" s="50">
        <v>337</v>
      </c>
      <c r="L10" s="49">
        <f t="shared" si="0"/>
        <v>72.99703264094956</v>
      </c>
      <c r="M10" s="49">
        <v>27.002967359050444</v>
      </c>
      <c r="N10" s="50">
        <v>2982</v>
      </c>
      <c r="O10" s="49">
        <f t="shared" si="1"/>
        <v>68.2092555331992</v>
      </c>
      <c r="P10" s="49">
        <v>31.790744466800806</v>
      </c>
      <c r="Q10" s="60">
        <v>1896</v>
      </c>
      <c r="R10" s="61">
        <f t="shared" si="2"/>
        <v>68.67088607594937</v>
      </c>
      <c r="S10" s="61">
        <v>31.32911392405063</v>
      </c>
      <c r="T10" s="60">
        <v>1617</v>
      </c>
      <c r="U10" s="61">
        <f t="shared" si="3"/>
        <v>69.63512677798393</v>
      </c>
      <c r="V10" s="61">
        <v>30.364873222016076</v>
      </c>
    </row>
    <row r="11" spans="1:22" s="51" customFormat="1" ht="18.75" customHeight="1">
      <c r="A11" s="56" t="s">
        <v>46</v>
      </c>
      <c r="B11" s="48">
        <v>925</v>
      </c>
      <c r="C11" s="49">
        <f t="shared" si="4"/>
        <v>51.567567567567565</v>
      </c>
      <c r="D11" s="49">
        <v>48.432432432432435</v>
      </c>
      <c r="E11" s="50">
        <v>224</v>
      </c>
      <c r="F11" s="49">
        <f t="shared" si="5"/>
        <v>50.892857142857146</v>
      </c>
      <c r="G11" s="49">
        <v>49.107142857142854</v>
      </c>
      <c r="H11" s="50">
        <v>167</v>
      </c>
      <c r="I11" s="49">
        <f t="shared" si="6"/>
        <v>22.75449101796407</v>
      </c>
      <c r="J11" s="49">
        <v>77.24550898203593</v>
      </c>
      <c r="K11" s="50">
        <v>126</v>
      </c>
      <c r="L11" s="49">
        <f t="shared" si="0"/>
        <v>31.746031746031747</v>
      </c>
      <c r="M11" s="49">
        <v>68.25396825396825</v>
      </c>
      <c r="N11" s="50">
        <v>906</v>
      </c>
      <c r="O11" s="49">
        <f t="shared" si="1"/>
        <v>51.1037527593819</v>
      </c>
      <c r="P11" s="49">
        <v>48.8962472406181</v>
      </c>
      <c r="Q11" s="60">
        <v>646</v>
      </c>
      <c r="R11" s="61">
        <f t="shared" si="2"/>
        <v>50.92879256965944</v>
      </c>
      <c r="S11" s="61">
        <v>49.07120743034056</v>
      </c>
      <c r="T11" s="60">
        <v>437</v>
      </c>
      <c r="U11" s="61">
        <f t="shared" si="3"/>
        <v>45.76659038901602</v>
      </c>
      <c r="V11" s="61">
        <v>54.23340961098398</v>
      </c>
    </row>
    <row r="12" spans="1:22" s="51" customFormat="1" ht="18.75" customHeight="1">
      <c r="A12" s="56" t="s">
        <v>47</v>
      </c>
      <c r="B12" s="48">
        <v>950</v>
      </c>
      <c r="C12" s="49">
        <f t="shared" si="4"/>
        <v>40.31578947368421</v>
      </c>
      <c r="D12" s="49">
        <v>59.68421052631579</v>
      </c>
      <c r="E12" s="50">
        <v>715</v>
      </c>
      <c r="F12" s="49">
        <f t="shared" si="5"/>
        <v>47.83216783216783</v>
      </c>
      <c r="G12" s="49">
        <v>52.16783216783217</v>
      </c>
      <c r="H12" s="50">
        <v>169</v>
      </c>
      <c r="I12" s="49">
        <f t="shared" si="6"/>
        <v>18.34319526627219</v>
      </c>
      <c r="J12" s="49">
        <v>81.65680473372781</v>
      </c>
      <c r="K12" s="50">
        <v>160</v>
      </c>
      <c r="L12" s="49">
        <f t="shared" si="0"/>
        <v>31.64556962025317</v>
      </c>
      <c r="M12" s="49">
        <v>68.35443037974683</v>
      </c>
      <c r="N12" s="50">
        <v>938</v>
      </c>
      <c r="O12" s="49">
        <f t="shared" si="1"/>
        <v>40.191897654584224</v>
      </c>
      <c r="P12" s="49">
        <v>59.808102345415776</v>
      </c>
      <c r="Q12" s="60">
        <v>557</v>
      </c>
      <c r="R12" s="61">
        <f t="shared" si="2"/>
        <v>36.2657091561939</v>
      </c>
      <c r="S12" s="61">
        <v>63.7342908438061</v>
      </c>
      <c r="T12" s="60">
        <v>486</v>
      </c>
      <c r="U12" s="61">
        <f t="shared" si="3"/>
        <v>33.95061728395062</v>
      </c>
      <c r="V12" s="61">
        <v>66.04938271604938</v>
      </c>
    </row>
    <row r="13" spans="1:22" s="51" customFormat="1" ht="18.75" customHeight="1">
      <c r="A13" s="56" t="s">
        <v>48</v>
      </c>
      <c r="B13" s="48">
        <v>335</v>
      </c>
      <c r="C13" s="49">
        <f t="shared" si="4"/>
        <v>41.492537313432834</v>
      </c>
      <c r="D13" s="49">
        <v>58.507462686567166</v>
      </c>
      <c r="E13" s="50">
        <v>208</v>
      </c>
      <c r="F13" s="49">
        <f t="shared" si="5"/>
        <v>36.05769230769231</v>
      </c>
      <c r="G13" s="49">
        <v>63.94230769230769</v>
      </c>
      <c r="H13" s="50">
        <v>83</v>
      </c>
      <c r="I13" s="49">
        <f t="shared" si="6"/>
        <v>19.277108433734938</v>
      </c>
      <c r="J13" s="49">
        <v>80.72289156626506</v>
      </c>
      <c r="K13" s="50">
        <v>90</v>
      </c>
      <c r="L13" s="49">
        <f t="shared" si="0"/>
        <v>20.454545454545453</v>
      </c>
      <c r="M13" s="49">
        <v>79.54545454545455</v>
      </c>
      <c r="N13" s="50">
        <v>327</v>
      </c>
      <c r="O13" s="49">
        <f t="shared" si="1"/>
        <v>41.284403669724774</v>
      </c>
      <c r="P13" s="49">
        <v>58.715596330275226</v>
      </c>
      <c r="Q13" s="60">
        <v>151</v>
      </c>
      <c r="R13" s="61">
        <f t="shared" si="2"/>
        <v>45.033112582781456</v>
      </c>
      <c r="S13" s="61">
        <v>54.966887417218544</v>
      </c>
      <c r="T13" s="60">
        <v>124</v>
      </c>
      <c r="U13" s="61">
        <f t="shared" si="3"/>
        <v>41.935483870967744</v>
      </c>
      <c r="V13" s="61">
        <v>58.064516129032256</v>
      </c>
    </row>
    <row r="14" spans="1:22" s="51" customFormat="1" ht="18.75" customHeight="1">
      <c r="A14" s="56" t="s">
        <v>49</v>
      </c>
      <c r="B14" s="48">
        <v>972</v>
      </c>
      <c r="C14" s="49">
        <f t="shared" si="4"/>
        <v>27.36625514403292</v>
      </c>
      <c r="D14" s="49">
        <v>72.63374485596708</v>
      </c>
      <c r="E14" s="50">
        <v>478</v>
      </c>
      <c r="F14" s="49">
        <f t="shared" si="5"/>
        <v>25.941422594142267</v>
      </c>
      <c r="G14" s="49">
        <v>74.05857740585773</v>
      </c>
      <c r="H14" s="50">
        <v>203</v>
      </c>
      <c r="I14" s="49">
        <f t="shared" si="6"/>
        <v>14.285714285714278</v>
      </c>
      <c r="J14" s="49">
        <v>85.71428571428572</v>
      </c>
      <c r="K14" s="50">
        <v>144</v>
      </c>
      <c r="L14" s="49">
        <f t="shared" si="0"/>
        <v>13.28671328671328</v>
      </c>
      <c r="M14" s="49">
        <v>86.71328671328672</v>
      </c>
      <c r="N14" s="50">
        <v>930</v>
      </c>
      <c r="O14" s="49">
        <f t="shared" si="1"/>
        <v>27.52688172043011</v>
      </c>
      <c r="P14" s="49">
        <v>72.47311827956989</v>
      </c>
      <c r="Q14" s="60">
        <v>581</v>
      </c>
      <c r="R14" s="61">
        <f t="shared" si="2"/>
        <v>31.32530120481927</v>
      </c>
      <c r="S14" s="61">
        <v>68.67469879518073</v>
      </c>
      <c r="T14" s="60">
        <v>486</v>
      </c>
      <c r="U14" s="61">
        <f t="shared" si="3"/>
        <v>31.275720164609055</v>
      </c>
      <c r="V14" s="61">
        <v>68.72427983539094</v>
      </c>
    </row>
    <row r="15" spans="1:22" s="51" customFormat="1" ht="18.75" customHeight="1">
      <c r="A15" s="56" t="s">
        <v>50</v>
      </c>
      <c r="B15" s="48">
        <v>1524</v>
      </c>
      <c r="C15" s="49">
        <f t="shared" si="4"/>
        <v>65.41994750656168</v>
      </c>
      <c r="D15" s="49">
        <v>34.580052493438316</v>
      </c>
      <c r="E15" s="50">
        <v>590</v>
      </c>
      <c r="F15" s="49">
        <f t="shared" si="5"/>
        <v>60</v>
      </c>
      <c r="G15" s="49">
        <v>40</v>
      </c>
      <c r="H15" s="50">
        <v>342</v>
      </c>
      <c r="I15" s="49">
        <f t="shared" si="6"/>
        <v>47.368421052631575</v>
      </c>
      <c r="J15" s="49">
        <v>52.631578947368425</v>
      </c>
      <c r="K15" s="50">
        <v>251</v>
      </c>
      <c r="L15" s="49">
        <f t="shared" si="0"/>
        <v>64.9402390438247</v>
      </c>
      <c r="M15" s="49">
        <v>35.0597609561753</v>
      </c>
      <c r="N15" s="50">
        <v>1491</v>
      </c>
      <c r="O15" s="49">
        <f t="shared" si="1"/>
        <v>65.3923541247485</v>
      </c>
      <c r="P15" s="49">
        <v>34.60764587525151</v>
      </c>
      <c r="Q15" s="60">
        <v>1100</v>
      </c>
      <c r="R15" s="61">
        <f t="shared" si="2"/>
        <v>66.0909090909091</v>
      </c>
      <c r="S15" s="61">
        <v>33.90909090909091</v>
      </c>
      <c r="T15" s="60">
        <v>900</v>
      </c>
      <c r="U15" s="61">
        <f t="shared" si="3"/>
        <v>65.33333333333334</v>
      </c>
      <c r="V15" s="61">
        <v>34.666666666666664</v>
      </c>
    </row>
    <row r="16" spans="1:22" s="51" customFormat="1" ht="18.75" customHeight="1">
      <c r="A16" s="56" t="s">
        <v>51</v>
      </c>
      <c r="B16" s="48">
        <v>508</v>
      </c>
      <c r="C16" s="49">
        <f t="shared" si="4"/>
        <v>75.78740157480314</v>
      </c>
      <c r="D16" s="49">
        <v>24.212598425196852</v>
      </c>
      <c r="E16" s="50">
        <v>500</v>
      </c>
      <c r="F16" s="49">
        <f t="shared" si="5"/>
        <v>75.2</v>
      </c>
      <c r="G16" s="49">
        <v>24.8</v>
      </c>
      <c r="H16" s="50">
        <v>124</v>
      </c>
      <c r="I16" s="49">
        <f t="shared" si="6"/>
        <v>61.29032258064516</v>
      </c>
      <c r="J16" s="49">
        <v>38.70967741935484</v>
      </c>
      <c r="K16" s="50">
        <v>83</v>
      </c>
      <c r="L16" s="49">
        <f t="shared" si="0"/>
        <v>56.626506024096386</v>
      </c>
      <c r="M16" s="49">
        <v>43.373493975903614</v>
      </c>
      <c r="N16" s="50">
        <v>476</v>
      </c>
      <c r="O16" s="49">
        <f t="shared" si="1"/>
        <v>75.21008403361344</v>
      </c>
      <c r="P16" s="49">
        <v>24.789915966386555</v>
      </c>
      <c r="Q16" s="60">
        <v>276</v>
      </c>
      <c r="R16" s="61">
        <f t="shared" si="2"/>
        <v>80.07246376811594</v>
      </c>
      <c r="S16" s="61">
        <v>19.92753623188406</v>
      </c>
      <c r="T16" s="60">
        <v>234</v>
      </c>
      <c r="U16" s="61">
        <f t="shared" si="3"/>
        <v>79.48717948717949</v>
      </c>
      <c r="V16" s="61">
        <v>20.512820512820515</v>
      </c>
    </row>
    <row r="17" spans="1:22" s="51" customFormat="1" ht="18.75" customHeight="1">
      <c r="A17" s="56" t="s">
        <v>52</v>
      </c>
      <c r="B17" s="48">
        <v>379</v>
      </c>
      <c r="C17" s="49">
        <f t="shared" si="4"/>
        <v>35.88390501319262</v>
      </c>
      <c r="D17" s="49">
        <v>64.11609498680738</v>
      </c>
      <c r="E17" s="50">
        <v>129</v>
      </c>
      <c r="F17" s="49">
        <f t="shared" si="5"/>
        <v>36.434108527131784</v>
      </c>
      <c r="G17" s="49">
        <v>63.565891472868216</v>
      </c>
      <c r="H17" s="50">
        <v>48</v>
      </c>
      <c r="I17" s="49">
        <f t="shared" si="6"/>
        <v>31.25</v>
      </c>
      <c r="J17" s="49">
        <v>68.75</v>
      </c>
      <c r="K17" s="50">
        <v>33</v>
      </c>
      <c r="L17" s="49">
        <f t="shared" si="0"/>
        <v>21.212121212121218</v>
      </c>
      <c r="M17" s="49">
        <v>78.78787878787878</v>
      </c>
      <c r="N17" s="50">
        <v>377</v>
      </c>
      <c r="O17" s="49">
        <f t="shared" si="1"/>
        <v>36.07427055702918</v>
      </c>
      <c r="P17" s="49">
        <v>63.92572944297082</v>
      </c>
      <c r="Q17" s="60">
        <v>279</v>
      </c>
      <c r="R17" s="61">
        <f t="shared" si="2"/>
        <v>33.691756272401435</v>
      </c>
      <c r="S17" s="61">
        <v>66.30824372759857</v>
      </c>
      <c r="T17" s="60">
        <v>232</v>
      </c>
      <c r="U17" s="61">
        <f t="shared" si="3"/>
        <v>35.34482758620689</v>
      </c>
      <c r="V17" s="61">
        <v>64.65517241379311</v>
      </c>
    </row>
    <row r="18" spans="1:22" s="51" customFormat="1" ht="18.75" customHeight="1">
      <c r="A18" s="56" t="s">
        <v>53</v>
      </c>
      <c r="B18" s="48">
        <v>894</v>
      </c>
      <c r="C18" s="49">
        <f t="shared" si="4"/>
        <v>57.94183445190156</v>
      </c>
      <c r="D18" s="49">
        <v>42.05816554809844</v>
      </c>
      <c r="E18" s="50">
        <v>553</v>
      </c>
      <c r="F18" s="49">
        <f t="shared" si="5"/>
        <v>55.33453887884268</v>
      </c>
      <c r="G18" s="49">
        <v>44.66546112115732</v>
      </c>
      <c r="H18" s="50">
        <v>119</v>
      </c>
      <c r="I18" s="49">
        <f t="shared" si="6"/>
        <v>57.14285714285714</v>
      </c>
      <c r="J18" s="49">
        <v>42.85714285714286</v>
      </c>
      <c r="K18" s="50">
        <v>197</v>
      </c>
      <c r="L18" s="49">
        <f t="shared" si="0"/>
        <v>43.36734693877551</v>
      </c>
      <c r="M18" s="49">
        <v>56.63265306122449</v>
      </c>
      <c r="N18" s="50">
        <v>876</v>
      </c>
      <c r="O18" s="49">
        <f t="shared" si="1"/>
        <v>57.990867579908674</v>
      </c>
      <c r="P18" s="49">
        <v>42.009132420091326</v>
      </c>
      <c r="Q18" s="60">
        <v>527</v>
      </c>
      <c r="R18" s="61">
        <f t="shared" si="2"/>
        <v>56.546489563567356</v>
      </c>
      <c r="S18" s="61">
        <v>43.453510436432644</v>
      </c>
      <c r="T18" s="60">
        <v>431</v>
      </c>
      <c r="U18" s="61">
        <f t="shared" si="3"/>
        <v>56.61252900232018</v>
      </c>
      <c r="V18" s="61">
        <v>43.38747099767982</v>
      </c>
    </row>
    <row r="19" spans="1:22" s="51" customFormat="1" ht="18.75" customHeight="1">
      <c r="A19" s="57" t="s">
        <v>54</v>
      </c>
      <c r="B19" s="48">
        <v>548</v>
      </c>
      <c r="C19" s="49">
        <f t="shared" si="4"/>
        <v>39.78102189781023</v>
      </c>
      <c r="D19" s="49">
        <v>60.21897810218977</v>
      </c>
      <c r="E19" s="50">
        <v>266</v>
      </c>
      <c r="F19" s="49">
        <f t="shared" si="5"/>
        <v>38.34586466165414</v>
      </c>
      <c r="G19" s="49">
        <v>61.65413533834586</v>
      </c>
      <c r="H19" s="50">
        <v>114</v>
      </c>
      <c r="I19" s="49">
        <f t="shared" si="6"/>
        <v>23.68421052631578</v>
      </c>
      <c r="J19" s="49">
        <v>76.31578947368422</v>
      </c>
      <c r="K19" s="50">
        <v>134</v>
      </c>
      <c r="L19" s="49">
        <f t="shared" si="0"/>
        <v>15.671641791044777</v>
      </c>
      <c r="M19" s="49">
        <v>84.32835820895522</v>
      </c>
      <c r="N19" s="50">
        <v>523</v>
      </c>
      <c r="O19" s="49">
        <f t="shared" si="1"/>
        <v>38.62332695984704</v>
      </c>
      <c r="P19" s="49">
        <v>61.37667304015296</v>
      </c>
      <c r="Q19" s="60">
        <v>268</v>
      </c>
      <c r="R19" s="61">
        <f t="shared" si="2"/>
        <v>45.8955223880597</v>
      </c>
      <c r="S19" s="61">
        <v>54.1044776119403</v>
      </c>
      <c r="T19" s="60">
        <v>234</v>
      </c>
      <c r="U19" s="61">
        <f t="shared" si="3"/>
        <v>44.87179487179487</v>
      </c>
      <c r="V19" s="61">
        <v>55.12820512820513</v>
      </c>
    </row>
    <row r="20" spans="1:22" s="51" customFormat="1" ht="18.75" customHeight="1">
      <c r="A20" s="56" t="s">
        <v>55</v>
      </c>
      <c r="B20" s="48">
        <v>2996</v>
      </c>
      <c r="C20" s="49">
        <f t="shared" si="4"/>
        <v>67.62349799732976</v>
      </c>
      <c r="D20" s="49">
        <v>32.37650200267023</v>
      </c>
      <c r="E20" s="50">
        <v>1211</v>
      </c>
      <c r="F20" s="49">
        <f t="shared" si="5"/>
        <v>70.10734929810074</v>
      </c>
      <c r="G20" s="49">
        <v>29.892650701899257</v>
      </c>
      <c r="H20" s="50">
        <v>550</v>
      </c>
      <c r="I20" s="49">
        <f t="shared" si="6"/>
        <v>45.45454545454545</v>
      </c>
      <c r="J20" s="49">
        <v>54.54545454545455</v>
      </c>
      <c r="K20" s="50">
        <v>477</v>
      </c>
      <c r="L20" s="49">
        <f t="shared" si="0"/>
        <v>58.193277310924366</v>
      </c>
      <c r="M20" s="49">
        <v>41.806722689075634</v>
      </c>
      <c r="N20" s="50">
        <v>2869</v>
      </c>
      <c r="O20" s="49">
        <f t="shared" si="1"/>
        <v>67.54966887417218</v>
      </c>
      <c r="P20" s="49">
        <v>32.450331125827816</v>
      </c>
      <c r="Q20" s="60">
        <v>2032</v>
      </c>
      <c r="R20" s="61">
        <f t="shared" si="2"/>
        <v>67.76574803149606</v>
      </c>
      <c r="S20" s="61">
        <v>32.23425196850393</v>
      </c>
      <c r="T20" s="60">
        <v>1685</v>
      </c>
      <c r="U20" s="61">
        <f t="shared" si="3"/>
        <v>68.18991097922849</v>
      </c>
      <c r="V20" s="61">
        <v>31.81008902077151</v>
      </c>
    </row>
    <row r="21" spans="1:22" s="51" customFormat="1" ht="18.75" customHeight="1">
      <c r="A21" s="56" t="s">
        <v>56</v>
      </c>
      <c r="B21" s="48">
        <v>898</v>
      </c>
      <c r="C21" s="49">
        <f t="shared" si="4"/>
        <v>37.8619153674833</v>
      </c>
      <c r="D21" s="49">
        <v>62.1380846325167</v>
      </c>
      <c r="E21" s="50">
        <v>324</v>
      </c>
      <c r="F21" s="49">
        <f t="shared" si="5"/>
        <v>25.925925925925924</v>
      </c>
      <c r="G21" s="49">
        <v>74.07407407407408</v>
      </c>
      <c r="H21" s="50">
        <v>205</v>
      </c>
      <c r="I21" s="49">
        <f t="shared" si="6"/>
        <v>15.121951219512184</v>
      </c>
      <c r="J21" s="49">
        <v>84.87804878048782</v>
      </c>
      <c r="K21" s="50">
        <v>207</v>
      </c>
      <c r="L21" s="49">
        <f t="shared" si="0"/>
        <v>11.59420289855072</v>
      </c>
      <c r="M21" s="49">
        <v>88.40579710144928</v>
      </c>
      <c r="N21" s="50">
        <v>865</v>
      </c>
      <c r="O21" s="49">
        <f t="shared" si="1"/>
        <v>36.994219653179194</v>
      </c>
      <c r="P21" s="49">
        <v>63.005780346820806</v>
      </c>
      <c r="Q21" s="60">
        <v>557</v>
      </c>
      <c r="R21" s="61">
        <f t="shared" si="2"/>
        <v>41.83123877917415</v>
      </c>
      <c r="S21" s="61">
        <v>58.16876122082585</v>
      </c>
      <c r="T21" s="60">
        <v>508</v>
      </c>
      <c r="U21" s="61">
        <f t="shared" si="3"/>
        <v>40.55118110236221</v>
      </c>
      <c r="V21" s="61">
        <v>59.44881889763779</v>
      </c>
    </row>
    <row r="22" spans="1:22" s="51" customFormat="1" ht="18.75" customHeight="1">
      <c r="A22" s="56" t="s">
        <v>57</v>
      </c>
      <c r="B22" s="48">
        <v>410</v>
      </c>
      <c r="C22" s="49">
        <f t="shared" si="4"/>
        <v>64.8780487804878</v>
      </c>
      <c r="D22" s="49">
        <v>35.1219512195122</v>
      </c>
      <c r="E22" s="50">
        <v>72</v>
      </c>
      <c r="F22" s="49">
        <f t="shared" si="5"/>
        <v>50</v>
      </c>
      <c r="G22" s="49">
        <v>50</v>
      </c>
      <c r="H22" s="50">
        <v>55</v>
      </c>
      <c r="I22" s="49">
        <f t="shared" si="6"/>
        <v>63.63636363636364</v>
      </c>
      <c r="J22" s="49">
        <v>36.36363636363636</v>
      </c>
      <c r="K22" s="50">
        <v>11</v>
      </c>
      <c r="L22" s="49">
        <f t="shared" si="0"/>
        <v>72.72727272727272</v>
      </c>
      <c r="M22" s="49">
        <v>27.272727272727273</v>
      </c>
      <c r="N22" s="50">
        <v>398</v>
      </c>
      <c r="O22" s="49">
        <f t="shared" si="1"/>
        <v>65.32663316582915</v>
      </c>
      <c r="P22" s="49">
        <v>34.67336683417086</v>
      </c>
      <c r="Q22" s="60">
        <v>298</v>
      </c>
      <c r="R22" s="61">
        <f t="shared" si="2"/>
        <v>69.12751677852349</v>
      </c>
      <c r="S22" s="61">
        <v>30.87248322147651</v>
      </c>
      <c r="T22" s="60">
        <v>257</v>
      </c>
      <c r="U22" s="61">
        <f t="shared" si="3"/>
        <v>71.59533073929961</v>
      </c>
      <c r="V22" s="61">
        <v>28.40466926070039</v>
      </c>
    </row>
    <row r="23" spans="1:22" s="51" customFormat="1" ht="18.75" customHeight="1">
      <c r="A23" s="56" t="s">
        <v>58</v>
      </c>
      <c r="B23" s="48">
        <v>916</v>
      </c>
      <c r="C23" s="49">
        <f t="shared" si="4"/>
        <v>56.4410480349345</v>
      </c>
      <c r="D23" s="49">
        <v>43.5589519650655</v>
      </c>
      <c r="E23" s="50">
        <v>445</v>
      </c>
      <c r="F23" s="49">
        <f t="shared" si="5"/>
        <v>76.40449438202248</v>
      </c>
      <c r="G23" s="49">
        <v>23.595505617977526</v>
      </c>
      <c r="H23" s="50">
        <v>172</v>
      </c>
      <c r="I23" s="49">
        <f t="shared" si="6"/>
        <v>30.232558139534888</v>
      </c>
      <c r="J23" s="49">
        <v>69.76744186046511</v>
      </c>
      <c r="K23" s="50">
        <v>179</v>
      </c>
      <c r="L23" s="49">
        <f t="shared" si="0"/>
        <v>28.491620111731848</v>
      </c>
      <c r="M23" s="49">
        <v>71.50837988826815</v>
      </c>
      <c r="N23" s="50">
        <v>905</v>
      </c>
      <c r="O23" s="49">
        <f t="shared" si="1"/>
        <v>56.353591160221</v>
      </c>
      <c r="P23" s="49">
        <v>43.646408839779</v>
      </c>
      <c r="Q23" s="60">
        <v>482</v>
      </c>
      <c r="R23" s="61">
        <f t="shared" si="2"/>
        <v>46.68049792531121</v>
      </c>
      <c r="S23" s="61">
        <v>53.31950207468879</v>
      </c>
      <c r="T23" s="60">
        <v>410</v>
      </c>
      <c r="U23" s="61">
        <f t="shared" si="3"/>
        <v>44.634146341463406</v>
      </c>
      <c r="V23" s="61">
        <v>55.365853658536594</v>
      </c>
    </row>
    <row r="24" spans="1:22" s="51" customFormat="1" ht="18.75" customHeight="1">
      <c r="A24" s="56" t="s">
        <v>59</v>
      </c>
      <c r="B24" s="48">
        <v>683</v>
      </c>
      <c r="C24" s="49">
        <f t="shared" si="4"/>
        <v>23.718887262079065</v>
      </c>
      <c r="D24" s="49">
        <v>76.28111273792094</v>
      </c>
      <c r="E24" s="50">
        <v>252</v>
      </c>
      <c r="F24" s="49">
        <f t="shared" si="5"/>
        <v>26.58730158730158</v>
      </c>
      <c r="G24" s="49">
        <v>73.41269841269842</v>
      </c>
      <c r="H24" s="50">
        <v>94</v>
      </c>
      <c r="I24" s="49">
        <f t="shared" si="6"/>
        <v>9.574468085106375</v>
      </c>
      <c r="J24" s="49">
        <v>90.42553191489363</v>
      </c>
      <c r="K24" s="50">
        <v>82</v>
      </c>
      <c r="L24" s="49">
        <f t="shared" si="0"/>
        <v>4.878048780487802</v>
      </c>
      <c r="M24" s="49">
        <v>95.1219512195122</v>
      </c>
      <c r="N24" s="50">
        <v>652</v>
      </c>
      <c r="O24" s="49">
        <f t="shared" si="1"/>
        <v>23.15950920245399</v>
      </c>
      <c r="P24" s="49">
        <v>76.84049079754601</v>
      </c>
      <c r="Q24" s="60">
        <v>493</v>
      </c>
      <c r="R24" s="61">
        <f t="shared" si="2"/>
        <v>22.920892494929006</v>
      </c>
      <c r="S24" s="61">
        <v>77.079107505071</v>
      </c>
      <c r="T24" s="60">
        <v>426</v>
      </c>
      <c r="U24" s="61">
        <f t="shared" si="3"/>
        <v>21.596244131455393</v>
      </c>
      <c r="V24" s="61">
        <v>78.40375586854461</v>
      </c>
    </row>
    <row r="25" spans="1:22" s="51" customFormat="1" ht="18.75" customHeight="1">
      <c r="A25" s="56" t="s">
        <v>60</v>
      </c>
      <c r="B25" s="48">
        <v>2307</v>
      </c>
      <c r="C25" s="49">
        <f t="shared" si="4"/>
        <v>56.263545730385786</v>
      </c>
      <c r="D25" s="49">
        <v>43.736454269614214</v>
      </c>
      <c r="E25" s="50">
        <v>1191</v>
      </c>
      <c r="F25" s="49">
        <f t="shared" si="5"/>
        <v>75.23089840470193</v>
      </c>
      <c r="G25" s="49">
        <v>24.769101595298068</v>
      </c>
      <c r="H25" s="50">
        <v>421</v>
      </c>
      <c r="I25" s="49">
        <f t="shared" si="6"/>
        <v>32.06650831353919</v>
      </c>
      <c r="J25" s="49">
        <v>67.93349168646081</v>
      </c>
      <c r="K25" s="50">
        <v>396</v>
      </c>
      <c r="L25" s="49">
        <f t="shared" si="0"/>
        <v>33.58974358974359</v>
      </c>
      <c r="M25" s="49">
        <v>66.41025641025641</v>
      </c>
      <c r="N25" s="50">
        <v>2250</v>
      </c>
      <c r="O25" s="49">
        <f t="shared" si="1"/>
        <v>56.13333333333333</v>
      </c>
      <c r="P25" s="49">
        <v>43.86666666666667</v>
      </c>
      <c r="Q25" s="60">
        <v>1157</v>
      </c>
      <c r="R25" s="61">
        <f t="shared" si="2"/>
        <v>45.54883318928263</v>
      </c>
      <c r="S25" s="61">
        <v>54.45116681071737</v>
      </c>
      <c r="T25" s="60">
        <v>953</v>
      </c>
      <c r="U25" s="61">
        <f t="shared" si="3"/>
        <v>42.70724029380902</v>
      </c>
      <c r="V25" s="61">
        <v>57.29275970619098</v>
      </c>
    </row>
    <row r="26" spans="1:22" s="51" customFormat="1" ht="18.75" customHeight="1">
      <c r="A26" s="56" t="s">
        <v>61</v>
      </c>
      <c r="B26" s="48">
        <v>3822</v>
      </c>
      <c r="C26" s="49">
        <f t="shared" si="4"/>
        <v>54.65724751439037</v>
      </c>
      <c r="D26" s="49">
        <v>45.34275248560963</v>
      </c>
      <c r="E26" s="50">
        <v>1460</v>
      </c>
      <c r="F26" s="49">
        <f t="shared" si="5"/>
        <v>52.26027397260274</v>
      </c>
      <c r="G26" s="49">
        <v>47.73972602739726</v>
      </c>
      <c r="H26" s="50">
        <v>475</v>
      </c>
      <c r="I26" s="49">
        <f t="shared" si="6"/>
        <v>36</v>
      </c>
      <c r="J26" s="49">
        <v>64</v>
      </c>
      <c r="K26" s="50">
        <v>555</v>
      </c>
      <c r="L26" s="49">
        <f t="shared" si="0"/>
        <v>46.3898916967509</v>
      </c>
      <c r="M26" s="49">
        <v>53.6101083032491</v>
      </c>
      <c r="N26" s="50">
        <v>3724</v>
      </c>
      <c r="O26" s="49">
        <f t="shared" si="1"/>
        <v>54.64554242749732</v>
      </c>
      <c r="P26" s="49">
        <v>45.35445757250268</v>
      </c>
      <c r="Q26" s="60">
        <v>2623</v>
      </c>
      <c r="R26" s="61">
        <f t="shared" si="2"/>
        <v>54.479603507434234</v>
      </c>
      <c r="S26" s="61">
        <v>45.520396492565766</v>
      </c>
      <c r="T26" s="60">
        <v>2075</v>
      </c>
      <c r="U26" s="61">
        <f t="shared" si="3"/>
        <v>52.28915662650602</v>
      </c>
      <c r="V26" s="61">
        <v>47.71084337349398</v>
      </c>
    </row>
    <row r="27" spans="1:22" s="51" customFormat="1" ht="18.75" customHeight="1">
      <c r="A27" s="56" t="s">
        <v>62</v>
      </c>
      <c r="B27" s="48">
        <v>221</v>
      </c>
      <c r="C27" s="49">
        <f t="shared" si="4"/>
        <v>92.76018099547511</v>
      </c>
      <c r="D27" s="49">
        <v>7.239819004524887</v>
      </c>
      <c r="E27" s="50">
        <v>203</v>
      </c>
      <c r="F27" s="49">
        <f t="shared" si="5"/>
        <v>92.11822660098522</v>
      </c>
      <c r="G27" s="49">
        <v>7.881773399014779</v>
      </c>
      <c r="H27" s="50">
        <v>40</v>
      </c>
      <c r="I27" s="49">
        <f t="shared" si="6"/>
        <v>90</v>
      </c>
      <c r="J27" s="49">
        <v>10</v>
      </c>
      <c r="K27" s="50">
        <v>16</v>
      </c>
      <c r="L27" s="49">
        <f t="shared" si="0"/>
        <v>87.5</v>
      </c>
      <c r="M27" s="49">
        <v>12.5</v>
      </c>
      <c r="N27" s="50">
        <v>210</v>
      </c>
      <c r="O27" s="49">
        <f t="shared" si="1"/>
        <v>92.38095238095238</v>
      </c>
      <c r="P27" s="49">
        <v>7.619047619047619</v>
      </c>
      <c r="Q27" s="60">
        <v>106</v>
      </c>
      <c r="R27" s="61">
        <f t="shared" si="2"/>
        <v>94.33962264150944</v>
      </c>
      <c r="S27" s="61">
        <v>5.660377358490566</v>
      </c>
      <c r="T27" s="60">
        <v>79</v>
      </c>
      <c r="U27" s="61">
        <f t="shared" si="3"/>
        <v>94.9367088607595</v>
      </c>
      <c r="V27" s="61">
        <v>5.063291139240506</v>
      </c>
    </row>
    <row r="28" spans="1:22" s="51" customFormat="1" ht="18.75" customHeight="1">
      <c r="A28" s="56" t="s">
        <v>63</v>
      </c>
      <c r="B28" s="48">
        <v>558</v>
      </c>
      <c r="C28" s="49">
        <f t="shared" si="4"/>
        <v>48.028673835125446</v>
      </c>
      <c r="D28" s="49">
        <v>51.971326164874554</v>
      </c>
      <c r="E28" s="50">
        <v>224</v>
      </c>
      <c r="F28" s="49">
        <f t="shared" si="5"/>
        <v>49.55357142857143</v>
      </c>
      <c r="G28" s="49">
        <v>50.44642857142857</v>
      </c>
      <c r="H28" s="50">
        <v>80</v>
      </c>
      <c r="I28" s="49">
        <f t="shared" si="6"/>
        <v>30</v>
      </c>
      <c r="J28" s="49">
        <v>70</v>
      </c>
      <c r="K28" s="50">
        <v>19</v>
      </c>
      <c r="L28" s="49">
        <f t="shared" si="0"/>
        <v>57.89473684210526</v>
      </c>
      <c r="M28" s="49">
        <v>42.10526315789474</v>
      </c>
      <c r="N28" s="50">
        <v>541</v>
      </c>
      <c r="O28" s="49">
        <f t="shared" si="1"/>
        <v>48.613678373382626</v>
      </c>
      <c r="P28" s="49">
        <v>51.386321626617374</v>
      </c>
      <c r="Q28" s="60">
        <v>340</v>
      </c>
      <c r="R28" s="61">
        <f t="shared" si="2"/>
        <v>48.23529411764706</v>
      </c>
      <c r="S28" s="61">
        <v>51.76470588235294</v>
      </c>
      <c r="T28" s="60">
        <v>280</v>
      </c>
      <c r="U28" s="61">
        <f t="shared" si="3"/>
        <v>46.785714285714285</v>
      </c>
      <c r="V28" s="61">
        <v>53.214285714285715</v>
      </c>
    </row>
    <row r="29" spans="1:22" s="51" customFormat="1" ht="18.75" customHeight="1">
      <c r="A29" s="56" t="s">
        <v>64</v>
      </c>
      <c r="B29" s="48">
        <v>2068</v>
      </c>
      <c r="C29" s="49">
        <f t="shared" si="4"/>
        <v>67.64990328820116</v>
      </c>
      <c r="D29" s="49">
        <v>32.35009671179884</v>
      </c>
      <c r="E29" s="50">
        <v>634</v>
      </c>
      <c r="F29" s="49">
        <f t="shared" si="5"/>
        <v>75.0788643533123</v>
      </c>
      <c r="G29" s="49">
        <v>24.9211356466877</v>
      </c>
      <c r="H29" s="50">
        <v>313</v>
      </c>
      <c r="I29" s="49">
        <f t="shared" si="6"/>
        <v>67.73162939297124</v>
      </c>
      <c r="J29" s="49">
        <v>32.26837060702876</v>
      </c>
      <c r="K29" s="50">
        <v>327</v>
      </c>
      <c r="L29" s="49">
        <f t="shared" si="0"/>
        <v>69.01840490797545</v>
      </c>
      <c r="M29" s="49">
        <v>30.98159509202454</v>
      </c>
      <c r="N29" s="50">
        <v>1944</v>
      </c>
      <c r="O29" s="49">
        <f t="shared" si="1"/>
        <v>67.23251028806584</v>
      </c>
      <c r="P29" s="49">
        <v>32.767489711934154</v>
      </c>
      <c r="Q29" s="60">
        <v>1379</v>
      </c>
      <c r="R29" s="61">
        <f t="shared" si="2"/>
        <v>66.78752719361856</v>
      </c>
      <c r="S29" s="61">
        <v>33.212472806381435</v>
      </c>
      <c r="T29" s="60">
        <v>1020</v>
      </c>
      <c r="U29" s="61">
        <f t="shared" si="3"/>
        <v>69.01960784313725</v>
      </c>
      <c r="V29" s="61">
        <v>30.98039215686275</v>
      </c>
    </row>
    <row r="30" spans="1:22" s="51" customFormat="1" ht="18.75" customHeight="1">
      <c r="A30" s="56" t="s">
        <v>65</v>
      </c>
      <c r="B30" s="48">
        <v>185</v>
      </c>
      <c r="C30" s="49">
        <f t="shared" si="4"/>
        <v>42.70270270270271</v>
      </c>
      <c r="D30" s="49">
        <v>57.29729729729729</v>
      </c>
      <c r="E30" s="50">
        <v>93</v>
      </c>
      <c r="F30" s="49">
        <f t="shared" si="5"/>
        <v>55.913978494623656</v>
      </c>
      <c r="G30" s="49">
        <v>44.086021505376344</v>
      </c>
      <c r="H30" s="50">
        <v>61</v>
      </c>
      <c r="I30" s="49">
        <f t="shared" si="6"/>
        <v>11.475409836065566</v>
      </c>
      <c r="J30" s="49">
        <v>88.52459016393443</v>
      </c>
      <c r="K30" s="50">
        <v>47</v>
      </c>
      <c r="L30" s="49">
        <f t="shared" si="0"/>
        <v>6.38297872340425</v>
      </c>
      <c r="M30" s="49">
        <v>93.61702127659575</v>
      </c>
      <c r="N30" s="50">
        <v>183</v>
      </c>
      <c r="O30" s="49">
        <f t="shared" si="1"/>
        <v>42.07650273224044</v>
      </c>
      <c r="P30" s="49">
        <v>57.92349726775956</v>
      </c>
      <c r="Q30" s="60">
        <v>108</v>
      </c>
      <c r="R30" s="61">
        <f t="shared" si="2"/>
        <v>37.03703703703704</v>
      </c>
      <c r="S30" s="61">
        <v>62.96296296296296</v>
      </c>
      <c r="T30" s="60">
        <v>98</v>
      </c>
      <c r="U30" s="61">
        <f t="shared" si="3"/>
        <v>37.755102040816325</v>
      </c>
      <c r="V30" s="61">
        <v>62.244897959183675</v>
      </c>
    </row>
    <row r="31" spans="1:22" s="51" customFormat="1" ht="18.75" customHeight="1">
      <c r="A31" s="58" t="s">
        <v>66</v>
      </c>
      <c r="B31" s="48">
        <v>516</v>
      </c>
      <c r="C31" s="49">
        <f t="shared" si="4"/>
        <v>28.48837209302326</v>
      </c>
      <c r="D31" s="49">
        <v>71.51162790697674</v>
      </c>
      <c r="E31" s="50">
        <v>328</v>
      </c>
      <c r="F31" s="49">
        <f t="shared" si="5"/>
        <v>24.390243902439025</v>
      </c>
      <c r="G31" s="49">
        <v>75.60975609756098</v>
      </c>
      <c r="H31" s="50">
        <v>171</v>
      </c>
      <c r="I31" s="49">
        <f t="shared" si="6"/>
        <v>18.128654970760238</v>
      </c>
      <c r="J31" s="49">
        <v>81.87134502923976</v>
      </c>
      <c r="K31" s="50">
        <v>193</v>
      </c>
      <c r="L31" s="49">
        <f t="shared" si="0"/>
        <v>12.435233160621763</v>
      </c>
      <c r="M31" s="49">
        <v>87.56476683937824</v>
      </c>
      <c r="N31" s="50">
        <v>486</v>
      </c>
      <c r="O31" s="49">
        <f t="shared" si="1"/>
        <v>27.36625514403292</v>
      </c>
      <c r="P31" s="49">
        <v>72.63374485596708</v>
      </c>
      <c r="Q31" s="60">
        <v>241</v>
      </c>
      <c r="R31" s="61">
        <f t="shared" si="2"/>
        <v>35.26970954356847</v>
      </c>
      <c r="S31" s="61">
        <v>64.73029045643153</v>
      </c>
      <c r="T31" s="60">
        <v>206</v>
      </c>
      <c r="U31" s="61">
        <f t="shared" si="3"/>
        <v>33.009708737864074</v>
      </c>
      <c r="V31" s="61">
        <v>66.99029126213593</v>
      </c>
    </row>
    <row r="32" spans="1:22" s="51" customFormat="1" ht="18.75" customHeight="1">
      <c r="A32" s="56" t="s">
        <v>67</v>
      </c>
      <c r="B32" s="48">
        <v>935</v>
      </c>
      <c r="C32" s="49">
        <f t="shared" si="4"/>
        <v>75.08021390374331</v>
      </c>
      <c r="D32" s="49">
        <v>24.919786096256686</v>
      </c>
      <c r="E32" s="50">
        <v>967</v>
      </c>
      <c r="F32" s="49">
        <f t="shared" si="5"/>
        <v>78.49017580144778</v>
      </c>
      <c r="G32" s="49">
        <v>21.509824198552224</v>
      </c>
      <c r="H32" s="50">
        <v>183</v>
      </c>
      <c r="I32" s="49">
        <f t="shared" si="6"/>
        <v>65.02732240437159</v>
      </c>
      <c r="J32" s="49">
        <v>34.97267759562841</v>
      </c>
      <c r="K32" s="50">
        <v>285</v>
      </c>
      <c r="L32" s="49">
        <f t="shared" si="0"/>
        <v>76.59574468085106</v>
      </c>
      <c r="M32" s="49">
        <v>23.404255319148938</v>
      </c>
      <c r="N32" s="50">
        <v>900</v>
      </c>
      <c r="O32" s="49">
        <f t="shared" si="1"/>
        <v>74.88888888888889</v>
      </c>
      <c r="P32" s="49">
        <v>25.11111111111111</v>
      </c>
      <c r="Q32" s="60">
        <v>449</v>
      </c>
      <c r="R32" s="61">
        <f t="shared" si="2"/>
        <v>75.7238307349666</v>
      </c>
      <c r="S32" s="61">
        <v>24.276169265033406</v>
      </c>
      <c r="T32" s="60">
        <v>352</v>
      </c>
      <c r="U32" s="61">
        <f t="shared" si="3"/>
        <v>75.85227272727272</v>
      </c>
      <c r="V32" s="61">
        <v>24.147727272727273</v>
      </c>
    </row>
    <row r="33" spans="1:22" s="51" customFormat="1" ht="18.75" customHeight="1">
      <c r="A33" s="58" t="s">
        <v>68</v>
      </c>
      <c r="B33" s="48">
        <v>643</v>
      </c>
      <c r="C33" s="49">
        <f t="shared" si="4"/>
        <v>74.96111975116641</v>
      </c>
      <c r="D33" s="49">
        <v>25.038880248833593</v>
      </c>
      <c r="E33" s="50">
        <v>541</v>
      </c>
      <c r="F33" s="49">
        <f t="shared" si="5"/>
        <v>63.58595194085028</v>
      </c>
      <c r="G33" s="49">
        <v>36.41404805914972</v>
      </c>
      <c r="H33" s="50">
        <v>119</v>
      </c>
      <c r="I33" s="49">
        <f t="shared" si="6"/>
        <v>63.02521008403361</v>
      </c>
      <c r="J33" s="49">
        <v>36.97478991596639</v>
      </c>
      <c r="K33" s="50">
        <v>123</v>
      </c>
      <c r="L33" s="49">
        <f t="shared" si="0"/>
        <v>72.95081967213115</v>
      </c>
      <c r="M33" s="49">
        <v>27.049180327868854</v>
      </c>
      <c r="N33" s="50">
        <v>630</v>
      </c>
      <c r="O33" s="49">
        <f t="shared" si="1"/>
        <v>74.60317460317461</v>
      </c>
      <c r="P33" s="49">
        <v>25.3968253968254</v>
      </c>
      <c r="Q33" s="60">
        <v>359</v>
      </c>
      <c r="R33" s="61">
        <f t="shared" si="2"/>
        <v>74.65181058495821</v>
      </c>
      <c r="S33" s="61">
        <v>25.348189415041784</v>
      </c>
      <c r="T33" s="60">
        <v>302</v>
      </c>
      <c r="U33" s="61">
        <f t="shared" si="3"/>
        <v>75.49668874172185</v>
      </c>
      <c r="V33" s="61">
        <v>24.503311258278146</v>
      </c>
    </row>
    <row r="34" spans="1:22" s="51" customFormat="1" ht="18.75" customHeight="1">
      <c r="A34" s="58" t="s">
        <v>69</v>
      </c>
      <c r="B34" s="48">
        <v>674</v>
      </c>
      <c r="C34" s="49">
        <f t="shared" si="4"/>
        <v>33.82789317507418</v>
      </c>
      <c r="D34" s="49">
        <v>66.17210682492582</v>
      </c>
      <c r="E34" s="50">
        <v>644</v>
      </c>
      <c r="F34" s="49">
        <f t="shared" si="5"/>
        <v>39.44099378881988</v>
      </c>
      <c r="G34" s="49">
        <v>60.55900621118012</v>
      </c>
      <c r="H34" s="50">
        <v>152</v>
      </c>
      <c r="I34" s="49">
        <f t="shared" si="6"/>
        <v>19.078947368421055</v>
      </c>
      <c r="J34" s="49">
        <v>80.92105263157895</v>
      </c>
      <c r="K34" s="50">
        <v>136</v>
      </c>
      <c r="L34" s="49">
        <f t="shared" si="0"/>
        <v>4.411764705882362</v>
      </c>
      <c r="M34" s="49">
        <v>95.58823529411764</v>
      </c>
      <c r="N34" s="50">
        <v>661</v>
      </c>
      <c r="O34" s="49">
        <f t="shared" si="1"/>
        <v>33.585476550680795</v>
      </c>
      <c r="P34" s="49">
        <v>66.4145234493192</v>
      </c>
      <c r="Q34" s="60">
        <v>347</v>
      </c>
      <c r="R34" s="61">
        <f t="shared" si="2"/>
        <v>29.39481268011528</v>
      </c>
      <c r="S34" s="61">
        <v>70.60518731988472</v>
      </c>
      <c r="T34" s="60">
        <v>297</v>
      </c>
      <c r="U34" s="61">
        <f t="shared" si="3"/>
        <v>29.629629629629633</v>
      </c>
      <c r="V34" s="61">
        <v>70.37037037037037</v>
      </c>
    </row>
    <row r="35" spans="19:21" ht="14.25">
      <c r="S35" s="54"/>
      <c r="T35" s="54"/>
      <c r="U35" s="54"/>
    </row>
    <row r="36" spans="19:21" ht="14.25">
      <c r="S36" s="54"/>
      <c r="T36" s="54"/>
      <c r="U36" s="54"/>
    </row>
    <row r="37" spans="19:21" ht="14.25">
      <c r="S37" s="54"/>
      <c r="T37" s="54"/>
      <c r="U37" s="54"/>
    </row>
    <row r="38" spans="19:21" ht="14.25">
      <c r="S38" s="54"/>
      <c r="T38" s="54"/>
      <c r="U38" s="54"/>
    </row>
    <row r="39" spans="19:21" ht="14.25">
      <c r="S39" s="54"/>
      <c r="T39" s="54"/>
      <c r="U39" s="54"/>
    </row>
    <row r="40" spans="19:21" ht="14.25">
      <c r="S40" s="54"/>
      <c r="T40" s="54"/>
      <c r="U40" s="54"/>
    </row>
    <row r="41" spans="19:21" ht="14.25">
      <c r="S41" s="54"/>
      <c r="T41" s="54"/>
      <c r="U41" s="54"/>
    </row>
    <row r="42" spans="19:21" ht="14.25">
      <c r="S42" s="54"/>
      <c r="T42" s="54"/>
      <c r="U42" s="54"/>
    </row>
    <row r="43" spans="19:21" ht="14.25">
      <c r="S43" s="54"/>
      <c r="T43" s="54"/>
      <c r="U43" s="54"/>
    </row>
    <row r="44" spans="19:21" ht="14.25">
      <c r="S44" s="54"/>
      <c r="T44" s="54"/>
      <c r="U44" s="54"/>
    </row>
    <row r="45" spans="19:21" ht="14.25">
      <c r="S45" s="54"/>
      <c r="T45" s="54"/>
      <c r="U45" s="54"/>
    </row>
    <row r="46" spans="19:21" ht="14.25">
      <c r="S46" s="54"/>
      <c r="T46" s="54"/>
      <c r="U46" s="54"/>
    </row>
    <row r="47" spans="19:21" ht="14.25">
      <c r="S47" s="54"/>
      <c r="T47" s="54"/>
      <c r="U47" s="54"/>
    </row>
    <row r="48" spans="19:21" ht="14.25">
      <c r="S48" s="54"/>
      <c r="T48" s="54"/>
      <c r="U48" s="54"/>
    </row>
    <row r="49" spans="19:21" ht="14.25">
      <c r="S49" s="54"/>
      <c r="T49" s="54"/>
      <c r="U49" s="54"/>
    </row>
    <row r="50" spans="19:21" ht="14.25">
      <c r="S50" s="54"/>
      <c r="T50" s="54"/>
      <c r="U50" s="54"/>
    </row>
    <row r="51" spans="19:21" ht="14.25">
      <c r="S51" s="54"/>
      <c r="T51" s="54"/>
      <c r="U51" s="54"/>
    </row>
    <row r="52" spans="19:21" ht="14.25">
      <c r="S52" s="54"/>
      <c r="T52" s="54"/>
      <c r="U52" s="54"/>
    </row>
    <row r="53" spans="19:21" ht="14.25">
      <c r="S53" s="54"/>
      <c r="T53" s="54"/>
      <c r="U53" s="54"/>
    </row>
    <row r="54" spans="19:21" ht="14.25">
      <c r="S54" s="54"/>
      <c r="T54" s="54"/>
      <c r="U54" s="54"/>
    </row>
    <row r="55" spans="19:21" ht="14.25">
      <c r="S55" s="54"/>
      <c r="T55" s="54"/>
      <c r="U55" s="54"/>
    </row>
    <row r="56" spans="19:21" ht="14.25">
      <c r="S56" s="54"/>
      <c r="T56" s="54"/>
      <c r="U56" s="54"/>
    </row>
    <row r="57" spans="19:21" ht="14.25">
      <c r="S57" s="54"/>
      <c r="T57" s="54"/>
      <c r="U57" s="54"/>
    </row>
    <row r="58" spans="19:21" ht="14.25">
      <c r="S58" s="54"/>
      <c r="T58" s="54"/>
      <c r="U58" s="54"/>
    </row>
    <row r="59" spans="19:21" ht="14.25">
      <c r="S59" s="54"/>
      <c r="T59" s="54"/>
      <c r="U59" s="54"/>
    </row>
    <row r="60" spans="19:21" ht="14.25">
      <c r="S60" s="54"/>
      <c r="T60" s="54"/>
      <c r="U60" s="54"/>
    </row>
    <row r="61" spans="19:21" ht="14.25">
      <c r="S61" s="54"/>
      <c r="T61" s="54"/>
      <c r="U61" s="54"/>
    </row>
    <row r="62" spans="19:21" ht="14.25">
      <c r="S62" s="54"/>
      <c r="T62" s="54"/>
      <c r="U62" s="54"/>
    </row>
    <row r="63" spans="19:21" ht="14.25">
      <c r="S63" s="54"/>
      <c r="T63" s="54"/>
      <c r="U63" s="54"/>
    </row>
    <row r="64" spans="19:21" ht="14.25">
      <c r="S64" s="54"/>
      <c r="T64" s="54"/>
      <c r="U64" s="54"/>
    </row>
    <row r="65" spans="19:21" ht="14.25">
      <c r="S65" s="54"/>
      <c r="T65" s="54"/>
      <c r="U65" s="54"/>
    </row>
    <row r="66" spans="19:21" ht="14.25">
      <c r="S66" s="54"/>
      <c r="T66" s="54"/>
      <c r="U66" s="54"/>
    </row>
    <row r="67" spans="19:21" ht="14.25">
      <c r="S67" s="54"/>
      <c r="T67" s="54"/>
      <c r="U67" s="54"/>
    </row>
    <row r="68" spans="19:21" ht="14.25">
      <c r="S68" s="54"/>
      <c r="T68" s="54"/>
      <c r="U68" s="54"/>
    </row>
    <row r="69" spans="19:21" ht="14.25">
      <c r="S69" s="54"/>
      <c r="T69" s="54"/>
      <c r="U69" s="54"/>
    </row>
    <row r="70" spans="19:21" ht="14.25">
      <c r="S70" s="54"/>
      <c r="T70" s="54"/>
      <c r="U70" s="54"/>
    </row>
    <row r="71" spans="19:21" ht="14.25">
      <c r="S71" s="54"/>
      <c r="T71" s="54"/>
      <c r="U71" s="54"/>
    </row>
    <row r="72" spans="19:21" ht="14.25">
      <c r="S72" s="54"/>
      <c r="T72" s="54"/>
      <c r="U72" s="54"/>
    </row>
    <row r="73" spans="19:21" ht="14.25">
      <c r="S73" s="54"/>
      <c r="T73" s="54"/>
      <c r="U73" s="54"/>
    </row>
    <row r="74" spans="19:21" ht="14.25">
      <c r="S74" s="54"/>
      <c r="T74" s="54"/>
      <c r="U74" s="54"/>
    </row>
    <row r="75" spans="19:21" ht="14.25">
      <c r="S75" s="54"/>
      <c r="T75" s="54"/>
      <c r="U75" s="54"/>
    </row>
    <row r="76" spans="19:21" ht="14.25">
      <c r="S76" s="54"/>
      <c r="T76" s="54"/>
      <c r="U76" s="54"/>
    </row>
    <row r="77" spans="19:21" ht="14.25">
      <c r="S77" s="54"/>
      <c r="T77" s="54"/>
      <c r="U77" s="54"/>
    </row>
    <row r="78" spans="19:21" ht="14.25">
      <c r="S78" s="54"/>
      <c r="T78" s="54"/>
      <c r="U78" s="54"/>
    </row>
    <row r="79" spans="19:21" ht="14.25">
      <c r="S79" s="54"/>
      <c r="T79" s="54"/>
      <c r="U79" s="54"/>
    </row>
    <row r="80" spans="19:21" ht="14.25">
      <c r="S80" s="54"/>
      <c r="T80" s="54"/>
      <c r="U80" s="54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.3937007874015748" bottom="0" header="0.2362204724409449" footer="0.1968503937007874"/>
  <pageSetup horizontalDpi="600" verticalDpi="600" orientation="landscape" paperSize="9" scale="79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2019-04-09T07:37:03Z</cp:lastPrinted>
  <dcterms:created xsi:type="dcterms:W3CDTF">2017-12-13T08:08:22Z</dcterms:created>
  <dcterms:modified xsi:type="dcterms:W3CDTF">2019-04-15T08:43:56Z</dcterms:modified>
  <cp:category/>
  <cp:version/>
  <cp:contentType/>
  <cp:contentStatus/>
</cp:coreProperties>
</file>