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65" tabRatio="17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'1'!#REF!</definedName>
    <definedName name="_xlnm.Print_Area" localSheetId="2">'3'!$A$1:$V$34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<sst xmlns="http://schemas.openxmlformats.org/spreadsheetml/2006/main" count="114" uniqueCount="75">
  <si>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</si>
  <si>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</si>
  <si>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</si>
  <si>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</si>
  <si>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</si>
  <si>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</si>
  <si>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</si>
  <si>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</si>
  <si>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</si>
  <si>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</si>
  <si>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</si>
  <si>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</si>
  <si>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</si>
  <si>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</si>
  <si>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</si>
  <si>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</si>
  <si>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</si>
  <si>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</si>
  <si>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</si>
  <si>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</si>
  <si>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</si>
  <si>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</si>
  <si>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</si>
  <si>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</si>
  <si>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</si>
  <si>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</si>
  <si>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</si>
  <si>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</si>
  <si>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</si>
  <si>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</si>
  <si>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</si>
  <si>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</si>
  <si>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</si>
  <si>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</si>
  <si>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</si>
  <si>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</si>
  <si>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Харківська область</t>
  </si>
  <si>
    <t>Мали статус безробітного, тис.осіб</t>
  </si>
  <si>
    <t>Харківська обл.</t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</si>
  <si>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</si>
  <si>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</si>
  <si>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</si>
  <si>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</si>
  <si>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</si>
  <si>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</si>
  <si>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</si>
  <si>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</si>
  <si>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</si>
  <si>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</si>
  <si>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</si>
  <si>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</si>
  <si>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</si>
  <si>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</si>
  <si>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</si>
  <si>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</si>
  <si>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</si>
  <si>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</si>
  <si>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</si>
  <si>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</si>
  <si>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</si>
  <si>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</si>
  <si>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</si>
  <si>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</si>
  <si>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</si>
  <si>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  Надання послуг державною службою зайнятості Харківської області</t>
  </si>
  <si>
    <t>Мали статус безробітного на кінець періоду, тис. осіб</t>
  </si>
  <si>
    <t>2017 р.</t>
  </si>
  <si>
    <t xml:space="preserve"> 2018 р.</t>
  </si>
  <si>
    <t>Харківський МЦЗ</t>
  </si>
  <si>
    <t>Інформація про надання послуг державною службою зайнятості</t>
  </si>
  <si>
    <r>
      <t xml:space="preserve">Економічна активність населення у середньому за І півріччя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проживання), УКРАЇНА</t>
    </r>
  </si>
  <si>
    <t xml:space="preserve"> </t>
  </si>
  <si>
    <t>у січні - листопаді 2018 року</t>
  </si>
  <si>
    <t xml:space="preserve"> у  січні - листопаді 2018 року</t>
  </si>
  <si>
    <t>станом на 1 грудня 2018 року: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</si>
</sst>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7" fillId="0" borderId="0" xfId="57" applyFont="1" applyFill="1" applyBorder="1" applyAlignment="1">
      <alignment horizontal="left"/>
      <protection/>
    </xf>
    <xf numFmtId="0" fontId="8" fillId="0" borderId="0" xfId="52" applyFont="1" applyFill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12" fillId="0" borderId="0" xfId="52" applyFont="1">
      <alignment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49" fontId="11" fillId="0" borderId="12" xfId="52" applyNumberFormat="1" applyFont="1" applyFill="1" applyBorder="1" applyAlignment="1">
      <alignment horizontal="center" vertical="center" wrapText="1"/>
      <protection/>
    </xf>
    <xf numFmtId="49" fontId="13" fillId="0" borderId="13" xfId="52" applyNumberFormat="1" applyFont="1" applyFill="1" applyBorder="1" applyAlignment="1">
      <alignment horizontal="center" vertical="center" wrapText="1"/>
      <protection/>
    </xf>
    <xf numFmtId="49" fontId="11" fillId="0" borderId="13" xfId="52" applyNumberFormat="1" applyFont="1" applyFill="1" applyBorder="1" applyAlignment="1">
      <alignment horizontal="center" vertical="center" wrapText="1"/>
      <protection/>
    </xf>
    <xf numFmtId="49" fontId="13" fillId="0" borderId="14" xfId="52" applyNumberFormat="1" applyFont="1" applyFill="1" applyBorder="1" applyAlignment="1">
      <alignment horizontal="center" vertical="center" wrapText="1"/>
      <protection/>
    </xf>
    <xf numFmtId="0" fontId="14" fillId="33" borderId="15" xfId="52" applyFont="1" applyFill="1" applyBorder="1" applyAlignment="1">
      <alignment horizontal="left" vertical="center" wrapText="1"/>
      <protection/>
    </xf>
    <xf numFmtId="0" fontId="17" fillId="0" borderId="16" xfId="52" applyFont="1" applyBorder="1" applyAlignment="1">
      <alignment vertical="center" wrapText="1"/>
      <protection/>
    </xf>
    <xf numFmtId="0" fontId="14" fillId="0" borderId="16" xfId="52" applyFont="1" applyFill="1" applyBorder="1" applyAlignment="1">
      <alignment horizontal="left" vertical="center" wrapText="1"/>
      <protection/>
    </xf>
    <xf numFmtId="0" fontId="17" fillId="0" borderId="16" xfId="52" applyFont="1" applyFill="1" applyBorder="1" applyAlignment="1">
      <alignment horizontal="left" vertical="center" wrapText="1"/>
      <protection/>
    </xf>
    <xf numFmtId="0" fontId="17" fillId="0" borderId="17" xfId="52" applyFont="1" applyFill="1" applyBorder="1" applyAlignment="1">
      <alignment horizontal="left" vertical="center" wrapText="1"/>
      <protection/>
    </xf>
    <xf numFmtId="0" fontId="14" fillId="0" borderId="18" xfId="52" applyFont="1" applyFill="1" applyBorder="1" applyAlignment="1">
      <alignment horizontal="left" vertical="center" wrapText="1"/>
      <protection/>
    </xf>
    <xf numFmtId="0" fontId="20" fillId="0" borderId="0" xfId="52" applyFont="1">
      <alignment/>
      <protection/>
    </xf>
    <xf numFmtId="0" fontId="20" fillId="0" borderId="0" xfId="52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Fill="1">
      <alignment/>
      <protection/>
    </xf>
    <xf numFmtId="0" fontId="18" fillId="0" borderId="0" xfId="56" applyFont="1">
      <alignment/>
      <protection/>
    </xf>
    <xf numFmtId="0" fontId="18" fillId="0" borderId="0" xfId="60" applyFont="1" applyAlignment="1">
      <alignment vertical="center" wrapText="1"/>
      <protection/>
    </xf>
    <xf numFmtId="0" fontId="24" fillId="0" borderId="19" xfId="60" applyFont="1" applyBorder="1" applyAlignment="1">
      <alignment horizontal="center" vertical="center" wrapText="1"/>
      <protection/>
    </xf>
    <xf numFmtId="0" fontId="24" fillId="0" borderId="19" xfId="60" applyFont="1" applyFill="1" applyBorder="1" applyAlignment="1">
      <alignment horizontal="center" vertical="center" wrapText="1"/>
      <protection/>
    </xf>
    <xf numFmtId="0" fontId="24" fillId="0" borderId="0" xfId="60" applyFont="1" applyAlignment="1">
      <alignment vertical="center" wrapText="1"/>
      <protection/>
    </xf>
    <xf numFmtId="0" fontId="22" fillId="33" borderId="19" xfId="60" applyFont="1" applyFill="1" applyBorder="1" applyAlignment="1">
      <alignment vertical="center" wrapText="1"/>
      <protection/>
    </xf>
    <xf numFmtId="164" fontId="22" fillId="0" borderId="19" xfId="56" applyNumberFormat="1" applyFont="1" applyFill="1" applyBorder="1" applyAlignment="1">
      <alignment horizontal="center" vertical="center" wrapText="1"/>
      <protection/>
    </xf>
    <xf numFmtId="164" fontId="25" fillId="0" borderId="19" xfId="56" applyNumberFormat="1" applyFont="1" applyFill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left" vertical="center" wrapText="1"/>
      <protection/>
    </xf>
    <xf numFmtId="3" fontId="18" fillId="0" borderId="0" xfId="60" applyNumberFormat="1" applyFont="1" applyAlignment="1">
      <alignment vertical="center" wrapText="1"/>
      <protection/>
    </xf>
    <xf numFmtId="0" fontId="22" fillId="0" borderId="19" xfId="60" applyFont="1" applyBorder="1" applyAlignment="1">
      <alignment vertical="center" wrapText="1"/>
      <protection/>
    </xf>
    <xf numFmtId="0" fontId="22" fillId="0" borderId="19" xfId="53" applyFont="1" applyBorder="1" applyAlignment="1">
      <alignment vertical="center" wrapText="1"/>
      <protection/>
    </xf>
    <xf numFmtId="164" fontId="22" fillId="0" borderId="19" xfId="53" applyNumberFormat="1" applyFont="1" applyFill="1" applyBorder="1" applyAlignment="1">
      <alignment horizontal="center" vertical="center" wrapText="1"/>
      <protection/>
    </xf>
    <xf numFmtId="164" fontId="25" fillId="0" borderId="19" xfId="53" applyNumberFormat="1" applyFont="1" applyFill="1" applyBorder="1" applyAlignment="1">
      <alignment horizontal="center" vertical="center" wrapText="1"/>
      <protection/>
    </xf>
    <xf numFmtId="164" fontId="25" fillId="0" borderId="19" xfId="53" applyNumberFormat="1" applyFont="1" applyFill="1" applyBorder="1" applyAlignment="1">
      <alignment horizontal="center" vertical="center"/>
      <protection/>
    </xf>
    <xf numFmtId="3" fontId="70" fillId="0" borderId="0" xfId="56" applyNumberFormat="1" applyFont="1" applyFill="1">
      <alignment/>
      <protection/>
    </xf>
    <xf numFmtId="0" fontId="70" fillId="0" borderId="0" xfId="56" applyFont="1" applyFill="1">
      <alignment/>
      <protection/>
    </xf>
    <xf numFmtId="0" fontId="27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28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Alignment="1">
      <alignment vertical="top"/>
      <protection/>
    </xf>
    <xf numFmtId="0" fontId="27" fillId="0" borderId="0" xfId="61" applyFont="1" applyFill="1" applyAlignment="1">
      <alignment horizontal="center" vertical="center" wrapText="1"/>
      <protection/>
    </xf>
    <xf numFmtId="0" fontId="10" fillId="0" borderId="19" xfId="61" applyFont="1" applyFill="1" applyBorder="1" applyAlignment="1">
      <alignment horizontal="center" vertical="center" wrapText="1"/>
      <protection/>
    </xf>
    <xf numFmtId="0" fontId="31" fillId="0" borderId="0" xfId="61" applyFont="1" applyFill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center" vertical="center" wrapText="1"/>
      <protection/>
    </xf>
    <xf numFmtId="0" fontId="20" fillId="0" borderId="0" xfId="61" applyFont="1" applyFill="1" applyAlignment="1">
      <alignment vertical="center" wrapText="1"/>
      <protection/>
    </xf>
    <xf numFmtId="3" fontId="30" fillId="0" borderId="19" xfId="55" applyNumberFormat="1" applyFont="1" applyFill="1" applyBorder="1" applyAlignment="1" applyProtection="1">
      <alignment horizontal="center" vertical="center"/>
      <protection locked="0"/>
    </xf>
    <xf numFmtId="164" fontId="6" fillId="0" borderId="19" xfId="61" applyNumberFormat="1" applyFont="1" applyFill="1" applyBorder="1" applyAlignment="1">
      <alignment horizontal="center" vertical="center"/>
      <protection/>
    </xf>
    <xf numFmtId="3" fontId="6" fillId="0" borderId="19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2" fillId="0" borderId="0" xfId="61" applyFont="1" applyFill="1" applyAlignment="1">
      <alignment horizontal="center" vertical="top"/>
      <protection/>
    </xf>
    <xf numFmtId="0" fontId="29" fillId="0" borderId="0" xfId="61" applyFont="1" applyFill="1">
      <alignment/>
      <protection/>
    </xf>
    <xf numFmtId="0" fontId="12" fillId="0" borderId="0" xfId="58" applyFont="1" applyFill="1">
      <alignment/>
      <protection/>
    </xf>
    <xf numFmtId="0" fontId="18" fillId="0" borderId="0" xfId="56" applyFont="1" applyAlignment="1">
      <alignment vertical="center"/>
      <protection/>
    </xf>
    <xf numFmtId="1" fontId="30" fillId="0" borderId="19" xfId="55" applyNumberFormat="1" applyFont="1" applyFill="1" applyBorder="1" applyProtection="1">
      <alignment/>
      <protection locked="0"/>
    </xf>
    <xf numFmtId="1" fontId="30" fillId="0" borderId="19" xfId="55" applyNumberFormat="1" applyFont="1" applyFill="1" applyBorder="1" applyAlignment="1" applyProtection="1">
      <alignment vertical="center"/>
      <protection locked="0"/>
    </xf>
    <xf numFmtId="1" fontId="30" fillId="0" borderId="19" xfId="55" applyNumberFormat="1" applyFont="1" applyFill="1" applyBorder="1" applyAlignment="1" applyProtection="1">
      <alignment horizontal="left"/>
      <protection locked="0"/>
    </xf>
    <xf numFmtId="164" fontId="22" fillId="0" borderId="19" xfId="60" applyNumberFormat="1" applyFont="1" applyFill="1" applyBorder="1" applyAlignment="1">
      <alignment horizontal="center" vertical="center" wrapText="1"/>
      <protection/>
    </xf>
    <xf numFmtId="3" fontId="30" fillId="0" borderId="19" xfId="54" applyNumberFormat="1" applyFont="1" applyFill="1" applyBorder="1" applyAlignment="1" applyProtection="1">
      <alignment horizontal="center" vertical="center"/>
      <protection/>
    </xf>
    <xf numFmtId="164" fontId="34" fillId="0" borderId="19" xfId="54" applyNumberFormat="1" applyFont="1" applyFill="1" applyBorder="1" applyAlignment="1" applyProtection="1">
      <alignment horizontal="center" vertical="center"/>
      <protection/>
    </xf>
    <xf numFmtId="1" fontId="32" fillId="0" borderId="19" xfId="55" applyNumberFormat="1" applyFont="1" applyFill="1" applyBorder="1" applyAlignment="1" applyProtection="1">
      <alignment horizontal="center" vertical="center"/>
      <protection locked="0"/>
    </xf>
    <xf numFmtId="164" fontId="27" fillId="0" borderId="19" xfId="61" applyNumberFormat="1" applyFont="1" applyFill="1" applyBorder="1" applyAlignment="1">
      <alignment horizontal="center" vertical="center"/>
      <protection/>
    </xf>
    <xf numFmtId="164" fontId="33" fillId="0" borderId="19" xfId="54" applyNumberFormat="1" applyFont="1" applyFill="1" applyBorder="1" applyAlignment="1" applyProtection="1">
      <alignment horizontal="center" vertical="center"/>
      <protection/>
    </xf>
    <xf numFmtId="0" fontId="31" fillId="0" borderId="0" xfId="61" applyFont="1" applyFill="1" applyAlignment="1">
      <alignment vertical="center"/>
      <protection/>
    </xf>
    <xf numFmtId="0" fontId="22" fillId="0" borderId="19" xfId="60" applyFont="1" applyFill="1" applyBorder="1" applyAlignment="1">
      <alignment vertical="center" wrapText="1"/>
      <protection/>
    </xf>
    <xf numFmtId="0" fontId="18" fillId="0" borderId="0" xfId="60" applyFont="1" applyFill="1" applyAlignment="1">
      <alignment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3" fontId="32" fillId="0" borderId="19" xfId="55" applyNumberFormat="1" applyFont="1" applyFill="1" applyBorder="1" applyAlignment="1" applyProtection="1">
      <alignment horizontal="center" vertical="center"/>
      <protection locked="0"/>
    </xf>
    <xf numFmtId="3" fontId="27" fillId="0" borderId="19" xfId="61" applyNumberFormat="1" applyFont="1" applyFill="1" applyBorder="1" applyAlignment="1">
      <alignment horizontal="center" vertical="center"/>
      <protection/>
    </xf>
    <xf numFmtId="3" fontId="32" fillId="0" borderId="19" xfId="54" applyNumberFormat="1" applyFont="1" applyFill="1" applyBorder="1" applyAlignment="1" applyProtection="1">
      <alignment horizontal="center" vertical="center"/>
      <protection/>
    </xf>
    <xf numFmtId="164" fontId="11" fillId="0" borderId="20" xfId="52" applyNumberFormat="1" applyFont="1" applyFill="1" applyBorder="1" applyAlignment="1">
      <alignment horizontal="center" vertical="center"/>
      <protection/>
    </xf>
    <xf numFmtId="164" fontId="11" fillId="0" borderId="21" xfId="52" applyNumberFormat="1" applyFont="1" applyFill="1" applyBorder="1" applyAlignment="1">
      <alignment horizontal="center" vertical="center"/>
      <protection/>
    </xf>
    <xf numFmtId="164" fontId="11" fillId="0" borderId="22" xfId="52" applyNumberFormat="1" applyFont="1" applyFill="1" applyBorder="1" applyAlignment="1">
      <alignment horizontal="center" vertical="center"/>
      <protection/>
    </xf>
    <xf numFmtId="164" fontId="16" fillId="0" borderId="23" xfId="52" applyNumberFormat="1" applyFont="1" applyFill="1" applyBorder="1" applyAlignment="1">
      <alignment horizontal="center" vertical="center"/>
      <protection/>
    </xf>
    <xf numFmtId="164" fontId="11" fillId="0" borderId="23" xfId="52" applyNumberFormat="1" applyFont="1" applyFill="1" applyBorder="1" applyAlignment="1">
      <alignment horizontal="center" vertical="center"/>
      <protection/>
    </xf>
    <xf numFmtId="164" fontId="16" fillId="0" borderId="24" xfId="52" applyNumberFormat="1" applyFont="1" applyFill="1" applyBorder="1" applyAlignment="1">
      <alignment horizontal="center" vertical="center"/>
      <protection/>
    </xf>
    <xf numFmtId="164" fontId="16" fillId="0" borderId="10" xfId="52" applyNumberFormat="1" applyFont="1" applyFill="1" applyBorder="1" applyAlignment="1">
      <alignment horizontal="center" vertical="center"/>
      <protection/>
    </xf>
    <xf numFmtId="164" fontId="16" fillId="0" borderId="11" xfId="52" applyNumberFormat="1" applyFont="1" applyFill="1" applyBorder="1" applyAlignment="1">
      <alignment horizontal="center" vertical="center"/>
      <protection/>
    </xf>
    <xf numFmtId="164" fontId="16" fillId="0" borderId="19" xfId="52" applyNumberFormat="1" applyFont="1" applyFill="1" applyBorder="1" applyAlignment="1">
      <alignment horizontal="center" vertical="center"/>
      <protection/>
    </xf>
    <xf numFmtId="164" fontId="16" fillId="0" borderId="25" xfId="52" applyNumberFormat="1" applyFont="1" applyFill="1" applyBorder="1" applyAlignment="1">
      <alignment horizontal="center" vertical="center"/>
      <protection/>
    </xf>
    <xf numFmtId="164" fontId="11" fillId="0" borderId="10" xfId="52" applyNumberFormat="1" applyFont="1" applyFill="1" applyBorder="1" applyAlignment="1">
      <alignment horizontal="center" vertical="center"/>
      <protection/>
    </xf>
    <xf numFmtId="164" fontId="11" fillId="0" borderId="11" xfId="52" applyNumberFormat="1" applyFont="1" applyFill="1" applyBorder="1" applyAlignment="1">
      <alignment horizontal="center" vertical="center"/>
      <protection/>
    </xf>
    <xf numFmtId="164" fontId="11" fillId="0" borderId="19" xfId="52" applyNumberFormat="1" applyFont="1" applyFill="1" applyBorder="1" applyAlignment="1">
      <alignment horizontal="center" vertical="center"/>
      <protection/>
    </xf>
    <xf numFmtId="164" fontId="16" fillId="0" borderId="26" xfId="52" applyNumberFormat="1" applyFont="1" applyFill="1" applyBorder="1" applyAlignment="1">
      <alignment horizontal="center" vertical="center"/>
      <protection/>
    </xf>
    <xf numFmtId="164" fontId="16" fillId="0" borderId="27" xfId="52" applyNumberFormat="1" applyFont="1" applyFill="1" applyBorder="1" applyAlignment="1">
      <alignment horizontal="center" vertical="center"/>
      <protection/>
    </xf>
    <xf numFmtId="164" fontId="16" fillId="0" borderId="12" xfId="52" applyNumberFormat="1" applyFont="1" applyFill="1" applyBorder="1" applyAlignment="1">
      <alignment horizontal="center" vertical="center"/>
      <protection/>
    </xf>
    <xf numFmtId="164" fontId="16" fillId="0" borderId="13" xfId="52" applyNumberFormat="1" applyFont="1" applyFill="1" applyBorder="1" applyAlignment="1">
      <alignment horizontal="center" vertical="center"/>
      <protection/>
    </xf>
    <xf numFmtId="164" fontId="16" fillId="0" borderId="14" xfId="52" applyNumberFormat="1" applyFont="1" applyFill="1" applyBorder="1" applyAlignment="1">
      <alignment horizontal="center" vertical="center"/>
      <protection/>
    </xf>
    <xf numFmtId="164" fontId="11" fillId="0" borderId="28" xfId="52" applyNumberFormat="1" applyFont="1" applyFill="1" applyBorder="1" applyAlignment="1">
      <alignment horizontal="center" vertical="center"/>
      <protection/>
    </xf>
    <xf numFmtId="164" fontId="11" fillId="0" borderId="29" xfId="52" applyNumberFormat="1" applyFont="1" applyFill="1" applyBorder="1" applyAlignment="1">
      <alignment horizontal="center" vertical="center"/>
      <protection/>
    </xf>
    <xf numFmtId="164" fontId="16" fillId="0" borderId="30" xfId="52" applyNumberFormat="1" applyFont="1" applyFill="1" applyBorder="1" applyAlignment="1">
      <alignment horizontal="center" vertical="center"/>
      <protection/>
    </xf>
    <xf numFmtId="164" fontId="11" fillId="0" borderId="30" xfId="52" applyNumberFormat="1" applyFont="1" applyFill="1" applyBorder="1" applyAlignment="1">
      <alignment horizontal="center" vertical="center"/>
      <protection/>
    </xf>
    <xf numFmtId="164" fontId="16" fillId="0" borderId="31" xfId="52" applyNumberFormat="1" applyFont="1" applyFill="1" applyBorder="1" applyAlignment="1">
      <alignment horizontal="center" vertical="center"/>
      <protection/>
    </xf>
    <xf numFmtId="0" fontId="71" fillId="0" borderId="19" xfId="6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 wrapText="1"/>
      <protection/>
    </xf>
    <xf numFmtId="0" fontId="10" fillId="0" borderId="33" xfId="52" applyFont="1" applyBorder="1" applyAlignment="1">
      <alignment horizontal="center" vertical="center" wrapText="1"/>
      <protection/>
    </xf>
    <xf numFmtId="0" fontId="11" fillId="0" borderId="34" xfId="52" applyFont="1" applyFill="1" applyBorder="1" applyAlignment="1">
      <alignment horizontal="center" vertical="center" wrapText="1"/>
      <protection/>
    </xf>
    <xf numFmtId="0" fontId="11" fillId="0" borderId="35" xfId="52" applyFont="1" applyFill="1" applyBorder="1" applyAlignment="1">
      <alignment horizontal="center" vertical="center" wrapText="1"/>
      <protection/>
    </xf>
    <xf numFmtId="0" fontId="11" fillId="0" borderId="22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11" fillId="0" borderId="24" xfId="52" applyFont="1" applyBorder="1" applyAlignment="1">
      <alignment horizontal="center" vertical="center"/>
      <protection/>
    </xf>
    <xf numFmtId="0" fontId="19" fillId="0" borderId="0" xfId="59" applyFont="1" applyBorder="1" applyAlignment="1">
      <alignment horizontal="left" vertical="center" wrapText="1"/>
      <protection/>
    </xf>
    <xf numFmtId="0" fontId="22" fillId="0" borderId="19" xfId="56" applyFont="1" applyBorder="1" applyAlignment="1">
      <alignment horizontal="center" vertical="center" wrapText="1"/>
      <protection/>
    </xf>
    <xf numFmtId="0" fontId="35" fillId="0" borderId="0" xfId="60" applyFont="1" applyFill="1" applyAlignment="1">
      <alignment horizontal="center" wrapText="1"/>
      <protection/>
    </xf>
    <xf numFmtId="0" fontId="23" fillId="0" borderId="36" xfId="56" applyFont="1" applyBorder="1" applyAlignment="1">
      <alignment horizontal="center" vertical="center" wrapText="1"/>
      <protection/>
    </xf>
    <xf numFmtId="0" fontId="23" fillId="0" borderId="37" xfId="56" applyFont="1" applyBorder="1" applyAlignment="1">
      <alignment horizontal="center" vertical="center" wrapText="1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0" fontId="22" fillId="0" borderId="38" xfId="60" applyFont="1" applyFill="1" applyBorder="1" applyAlignment="1">
      <alignment horizontal="center" vertical="center" wrapText="1"/>
      <protection/>
    </xf>
    <xf numFmtId="0" fontId="22" fillId="0" borderId="39" xfId="60" applyFont="1" applyFill="1" applyBorder="1" applyAlignment="1">
      <alignment horizontal="center" vertical="center" wrapText="1"/>
      <protection/>
    </xf>
    <xf numFmtId="0" fontId="21" fillId="0" borderId="0" xfId="56" applyFont="1" applyAlignment="1">
      <alignment horizontal="center" vertical="center" wrapText="1"/>
      <protection/>
    </xf>
    <xf numFmtId="0" fontId="21" fillId="0" borderId="0" xfId="60" applyFont="1" applyFill="1" applyAlignment="1">
      <alignment horizontal="center" wrapText="1"/>
      <protection/>
    </xf>
    <xf numFmtId="0" fontId="25" fillId="0" borderId="0" xfId="60" applyFont="1" applyFill="1" applyAlignment="1">
      <alignment horizontal="center" vertical="top" wrapText="1"/>
      <protection/>
    </xf>
    <xf numFmtId="0" fontId="22" fillId="0" borderId="19" xfId="53" applyFont="1" applyFill="1" applyBorder="1" applyAlignment="1">
      <alignment horizontal="center" vertical="center" wrapText="1"/>
      <protection/>
    </xf>
    <xf numFmtId="0" fontId="22" fillId="0" borderId="36" xfId="53" applyFont="1" applyFill="1" applyBorder="1" applyAlignment="1">
      <alignment horizontal="center" vertical="center" wrapText="1"/>
      <protection/>
    </xf>
    <xf numFmtId="0" fontId="22" fillId="0" borderId="37" xfId="53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27" fillId="0" borderId="19" xfId="61" applyFont="1" applyFill="1" applyBorder="1" applyAlignment="1">
      <alignment horizontal="center" vertical="center" wrapText="1"/>
      <protection/>
    </xf>
    <xf numFmtId="1" fontId="32" fillId="0" borderId="27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27" xfId="55" applyNumberFormat="1" applyFont="1" applyFill="1" applyBorder="1" applyAlignment="1" applyProtection="1">
      <alignment horizontal="center" vertical="center" wrapText="1"/>
      <protection/>
    </xf>
    <xf numFmtId="1" fontId="32" fillId="0" borderId="40" xfId="55" applyNumberFormat="1" applyFont="1" applyFill="1" applyBorder="1" applyAlignment="1" applyProtection="1">
      <alignment horizontal="center" vertical="center" wrapText="1"/>
      <protection/>
    </xf>
    <xf numFmtId="1" fontId="32" fillId="0" borderId="41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Alignment="1">
      <alignment horizontal="center" vertical="center" wrapText="1"/>
      <protection/>
    </xf>
    <xf numFmtId="0" fontId="28" fillId="0" borderId="0" xfId="61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23"/>
  <sheetViews>
    <sheetView view="pageBreakPreview" zoomScale="75" zoomScaleSheetLayoutView="75" zoomScalePageLayoutView="0" workbookViewId="0" topLeftCell="A1">
      <selection activeCell="D8" sqref="D8"/>
    </sheetView>
  </sheetViews>
  <sheetFormatPr defaultColWidth="7.8515625" defaultRowHeight="15"/>
  <cols>
    <col min="1" max="1" width="34.28125" style="1" customWidth="1"/>
    <col min="2" max="3" width="15.00390625" style="23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9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100"/>
      <c r="B3" s="102" t="s">
        <v>0</v>
      </c>
      <c r="C3" s="103"/>
      <c r="D3" s="104" t="s">
        <v>1</v>
      </c>
      <c r="E3" s="105"/>
      <c r="F3" s="105"/>
      <c r="G3" s="106"/>
      <c r="H3" s="104" t="s">
        <v>2</v>
      </c>
      <c r="I3" s="105"/>
      <c r="J3" s="105"/>
      <c r="K3" s="106"/>
    </row>
    <row r="4" spans="1:11" s="6" customFormat="1" ht="40.5" customHeight="1" thickBot="1">
      <c r="A4" s="101"/>
      <c r="B4" s="7" t="s">
        <v>66</v>
      </c>
      <c r="C4" s="8" t="s">
        <v>67</v>
      </c>
      <c r="D4" s="9" t="s">
        <v>66</v>
      </c>
      <c r="E4" s="10" t="s">
        <v>3</v>
      </c>
      <c r="F4" s="11" t="s">
        <v>67</v>
      </c>
      <c r="G4" s="12" t="s">
        <v>3</v>
      </c>
      <c r="H4" s="9" t="s">
        <v>66</v>
      </c>
      <c r="I4" s="10" t="s">
        <v>3</v>
      </c>
      <c r="J4" s="11" t="s">
        <v>67</v>
      </c>
      <c r="K4" s="12" t="s">
        <v>3</v>
      </c>
    </row>
    <row r="5" spans="1:11" s="6" customFormat="1" ht="65.25" customHeight="1" thickTop="1">
      <c r="A5" s="13" t="s">
        <v>4</v>
      </c>
      <c r="B5" s="75">
        <v>17830.6</v>
      </c>
      <c r="C5" s="76">
        <v>17883.6</v>
      </c>
      <c r="D5" s="77">
        <v>12233.6</v>
      </c>
      <c r="E5" s="78">
        <v>68.6</v>
      </c>
      <c r="F5" s="79">
        <v>12320.4</v>
      </c>
      <c r="G5" s="80">
        <v>68.9</v>
      </c>
      <c r="H5" s="77">
        <v>5597</v>
      </c>
      <c r="I5" s="78">
        <v>31.400000000000006</v>
      </c>
      <c r="J5" s="79">
        <v>5563.2</v>
      </c>
      <c r="K5" s="80">
        <v>31.099999999999994</v>
      </c>
    </row>
    <row r="6" spans="1:11" s="6" customFormat="1" ht="49.5" customHeight="1">
      <c r="A6" s="14" t="s">
        <v>5</v>
      </c>
      <c r="B6" s="81">
        <v>61.9</v>
      </c>
      <c r="C6" s="82">
        <v>62.4</v>
      </c>
      <c r="D6" s="81">
        <v>62.7</v>
      </c>
      <c r="E6" s="83" t="s">
        <v>6</v>
      </c>
      <c r="F6" s="83">
        <v>63.5</v>
      </c>
      <c r="G6" s="84" t="s">
        <v>6</v>
      </c>
      <c r="H6" s="81">
        <v>60.3</v>
      </c>
      <c r="I6" s="83" t="s">
        <v>7</v>
      </c>
      <c r="J6" s="83">
        <v>60.1</v>
      </c>
      <c r="K6" s="84" t="s">
        <v>6</v>
      </c>
    </row>
    <row r="7" spans="1:11" s="6" customFormat="1" ht="54" customHeight="1">
      <c r="A7" s="15" t="s">
        <v>8</v>
      </c>
      <c r="B7" s="85">
        <v>16120.9</v>
      </c>
      <c r="C7" s="86">
        <v>16283.2</v>
      </c>
      <c r="D7" s="85">
        <v>11108.5</v>
      </c>
      <c r="E7" s="83">
        <v>68.9</v>
      </c>
      <c r="F7" s="87">
        <v>11254.4</v>
      </c>
      <c r="G7" s="84">
        <v>69.1</v>
      </c>
      <c r="H7" s="85">
        <v>5012.4</v>
      </c>
      <c r="I7" s="83">
        <v>31.099999999999994</v>
      </c>
      <c r="J7" s="87">
        <v>5028.8</v>
      </c>
      <c r="K7" s="84">
        <v>30.900000000000006</v>
      </c>
    </row>
    <row r="8" spans="1:11" s="6" customFormat="1" ht="37.5" customHeight="1">
      <c r="A8" s="16" t="s">
        <v>9</v>
      </c>
      <c r="B8" s="81">
        <v>56</v>
      </c>
      <c r="C8" s="82">
        <v>56.8</v>
      </c>
      <c r="D8" s="81">
        <v>56.9</v>
      </c>
      <c r="E8" s="83" t="s">
        <v>6</v>
      </c>
      <c r="F8" s="83">
        <v>58</v>
      </c>
      <c r="G8" s="84" t="s">
        <v>6</v>
      </c>
      <c r="H8" s="81">
        <v>54</v>
      </c>
      <c r="I8" s="83" t="s">
        <v>6</v>
      </c>
      <c r="J8" s="83">
        <v>54.4</v>
      </c>
      <c r="K8" s="84" t="s">
        <v>6</v>
      </c>
    </row>
    <row r="9" spans="1:11" s="6" customFormat="1" ht="68.25" customHeight="1">
      <c r="A9" s="15" t="s">
        <v>10</v>
      </c>
      <c r="B9" s="85">
        <v>1709.7</v>
      </c>
      <c r="C9" s="86">
        <v>1600.4</v>
      </c>
      <c r="D9" s="85">
        <v>1125.1</v>
      </c>
      <c r="E9" s="83">
        <v>65.8</v>
      </c>
      <c r="F9" s="87">
        <v>1066</v>
      </c>
      <c r="G9" s="84">
        <v>66.6</v>
      </c>
      <c r="H9" s="85">
        <v>584.6</v>
      </c>
      <c r="I9" s="83">
        <v>34.2</v>
      </c>
      <c r="J9" s="87">
        <v>534.4</v>
      </c>
      <c r="K9" s="84">
        <v>33.400000000000006</v>
      </c>
    </row>
    <row r="10" spans="1:11" s="6" customFormat="1" ht="48.75" customHeight="1" thickBot="1">
      <c r="A10" s="17" t="s">
        <v>11</v>
      </c>
      <c r="B10" s="88">
        <v>9.6</v>
      </c>
      <c r="C10" s="89">
        <v>8.9</v>
      </c>
      <c r="D10" s="90">
        <v>9.2</v>
      </c>
      <c r="E10" s="91" t="s">
        <v>6</v>
      </c>
      <c r="F10" s="91">
        <v>8.7</v>
      </c>
      <c r="G10" s="92" t="s">
        <v>6</v>
      </c>
      <c r="H10" s="90">
        <v>10.4</v>
      </c>
      <c r="I10" s="91" t="s">
        <v>6</v>
      </c>
      <c r="J10" s="91">
        <v>9.6</v>
      </c>
      <c r="K10" s="92" t="s">
        <v>6</v>
      </c>
    </row>
    <row r="11" spans="1:11" s="6" customFormat="1" ht="57.75" customHeight="1" thickBot="1" thickTop="1">
      <c r="A11" s="18" t="s">
        <v>12</v>
      </c>
      <c r="B11" s="93">
        <v>10968.8</v>
      </c>
      <c r="C11" s="94">
        <v>10780.7</v>
      </c>
      <c r="D11" s="93">
        <v>7289.5</v>
      </c>
      <c r="E11" s="95">
        <v>66.5</v>
      </c>
      <c r="F11" s="96">
        <v>7094.3</v>
      </c>
      <c r="G11" s="97">
        <v>65.8</v>
      </c>
      <c r="H11" s="93">
        <v>3679.3</v>
      </c>
      <c r="I11" s="95">
        <v>33.5</v>
      </c>
      <c r="J11" s="96">
        <v>3686.4</v>
      </c>
      <c r="K11" s="97">
        <v>34.2</v>
      </c>
    </row>
    <row r="12" spans="1:10" s="19" customFormat="1" ht="26.25" customHeight="1" thickTop="1">
      <c r="A12" s="107" t="s">
        <v>13</v>
      </c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s="21" customFormat="1" ht="1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ht="15">
      <c r="A14" s="22"/>
    </row>
    <row r="15" ht="15">
      <c r="A15" s="22"/>
    </row>
    <row r="16" ht="15">
      <c r="A16" s="22"/>
    </row>
    <row r="17" ht="15">
      <c r="A17" s="22"/>
    </row>
    <row r="18" ht="15">
      <c r="A18" s="22"/>
    </row>
    <row r="19" ht="15">
      <c r="A19" s="22"/>
    </row>
    <row r="20" ht="15">
      <c r="A20" s="22"/>
    </row>
    <row r="21" ht="15">
      <c r="A21" s="22"/>
    </row>
    <row r="22" ht="15">
      <c r="A22" s="22"/>
    </row>
    <row r="23" ht="15">
      <c r="A23" s="22"/>
    </row>
  </sheetData>
  <sheetProtection/>
  <mergeCells count="6">
    <mergeCell ref="A1:K1"/>
    <mergeCell ref="A3:A4"/>
    <mergeCell ref="B3:C3"/>
    <mergeCell ref="D3:G3"/>
    <mergeCell ref="H3:K3"/>
    <mergeCell ref="A12:J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E16" sqref="E16"/>
    </sheetView>
  </sheetViews>
  <sheetFormatPr defaultColWidth="8.00390625" defaultRowHeight="15"/>
  <cols>
    <col min="1" max="1" width="76.421875" style="24" customWidth="1"/>
    <col min="2" max="2" width="13.00390625" style="24" customWidth="1"/>
    <col min="3" max="3" width="17.28125" style="40" customWidth="1"/>
    <col min="4" max="4" width="13.00390625" style="40" customWidth="1"/>
    <col min="5" max="5" width="17.140625" style="40" customWidth="1"/>
    <col min="6" max="6" width="12.7109375" style="24" customWidth="1"/>
    <col min="7" max="16384" width="8.00390625" style="24" customWidth="1"/>
  </cols>
  <sheetData>
    <row r="1" spans="1:6" s="58" customFormat="1" ht="27" customHeight="1">
      <c r="A1" s="115" t="s">
        <v>69</v>
      </c>
      <c r="B1" s="115"/>
      <c r="C1" s="115"/>
      <c r="D1" s="115"/>
      <c r="E1" s="115"/>
      <c r="F1" s="115"/>
    </row>
    <row r="2" spans="1:6" ht="18" customHeight="1">
      <c r="A2" s="116" t="s">
        <v>72</v>
      </c>
      <c r="B2" s="116"/>
      <c r="C2" s="116"/>
      <c r="D2" s="116"/>
      <c r="E2" s="116"/>
      <c r="F2" s="116"/>
    </row>
    <row r="3" spans="1:6" ht="21" customHeight="1">
      <c r="A3" s="109" t="s">
        <v>36</v>
      </c>
      <c r="B3" s="109"/>
      <c r="C3" s="109"/>
      <c r="D3" s="109"/>
      <c r="E3" s="109"/>
      <c r="F3" s="109"/>
    </row>
    <row r="4" spans="1:6" s="25" customFormat="1" ht="24.75" customHeight="1">
      <c r="A4" s="117" t="s">
        <v>14</v>
      </c>
      <c r="B4" s="117"/>
      <c r="C4" s="117"/>
      <c r="D4" s="117"/>
      <c r="E4" s="117"/>
      <c r="F4" s="117"/>
    </row>
    <row r="5" spans="1:6" s="25" customFormat="1" ht="42.75" customHeight="1">
      <c r="A5" s="118" t="s">
        <v>15</v>
      </c>
      <c r="B5" s="119" t="s">
        <v>16</v>
      </c>
      <c r="C5" s="108" t="s">
        <v>17</v>
      </c>
      <c r="D5" s="110" t="s">
        <v>18</v>
      </c>
      <c r="E5" s="108" t="s">
        <v>19</v>
      </c>
      <c r="F5" s="110" t="s">
        <v>20</v>
      </c>
    </row>
    <row r="6" spans="1:6" s="25" customFormat="1" ht="37.5" customHeight="1">
      <c r="A6" s="118"/>
      <c r="B6" s="120"/>
      <c r="C6" s="108" t="s">
        <v>17</v>
      </c>
      <c r="D6" s="111"/>
      <c r="E6" s="108" t="s">
        <v>19</v>
      </c>
      <c r="F6" s="111"/>
    </row>
    <row r="7" spans="1:6" s="28" customFormat="1" ht="18.75" customHeight="1">
      <c r="A7" s="26" t="s">
        <v>21</v>
      </c>
      <c r="B7" s="26">
        <v>1</v>
      </c>
      <c r="C7" s="27">
        <v>2</v>
      </c>
      <c r="D7" s="27">
        <v>3</v>
      </c>
      <c r="E7" s="27">
        <v>4</v>
      </c>
      <c r="F7" s="27">
        <v>5</v>
      </c>
    </row>
    <row r="8" spans="1:6" s="25" customFormat="1" ht="43.5" customHeight="1">
      <c r="A8" s="29" t="s">
        <v>37</v>
      </c>
      <c r="B8" s="62">
        <v>71.994</v>
      </c>
      <c r="C8" s="30">
        <f>B8-E8</f>
        <v>47.867999999999995</v>
      </c>
      <c r="D8" s="31">
        <f>100-F8</f>
        <v>66.5</v>
      </c>
      <c r="E8" s="30">
        <v>24.126</v>
      </c>
      <c r="F8" s="31">
        <f>ROUND(E8/B8*100,1)</f>
        <v>33.5</v>
      </c>
    </row>
    <row r="9" spans="1:8" s="25" customFormat="1" ht="61.5" customHeight="1">
      <c r="A9" s="32" t="s">
        <v>22</v>
      </c>
      <c r="B9" s="62">
        <v>62.554</v>
      </c>
      <c r="C9" s="30">
        <f aca="true" t="shared" si="0" ref="C9:C15">B9-E9</f>
        <v>43.972</v>
      </c>
      <c r="D9" s="31">
        <f>100-F9</f>
        <v>70.3</v>
      </c>
      <c r="E9" s="30">
        <v>18.582</v>
      </c>
      <c r="F9" s="31">
        <f>ROUND(E9/B9*100,1)</f>
        <v>29.7</v>
      </c>
      <c r="H9" s="33"/>
    </row>
    <row r="10" spans="1:10" s="25" customFormat="1" ht="45" customHeight="1">
      <c r="A10" s="34" t="s">
        <v>23</v>
      </c>
      <c r="B10" s="62">
        <v>13.438</v>
      </c>
      <c r="C10" s="62">
        <f t="shared" si="0"/>
        <v>8.365</v>
      </c>
      <c r="D10" s="31">
        <f>100-F10</f>
        <v>62.2</v>
      </c>
      <c r="E10" s="62">
        <v>5.073</v>
      </c>
      <c r="F10" s="31">
        <f>ROUND(E10/B10*100,1)</f>
        <v>37.8</v>
      </c>
      <c r="J10" s="33"/>
    </row>
    <row r="11" spans="1:6" s="70" customFormat="1" ht="63" customHeight="1">
      <c r="A11" s="69" t="s">
        <v>24</v>
      </c>
      <c r="B11" s="62">
        <v>23.807</v>
      </c>
      <c r="C11" s="30">
        <f t="shared" si="0"/>
        <v>13.938999999999998</v>
      </c>
      <c r="D11" s="31">
        <f>100-F11</f>
        <v>58.6</v>
      </c>
      <c r="E11" s="30">
        <v>9.868</v>
      </c>
      <c r="F11" s="31">
        <f>ROUND(E11/B11*100,1)</f>
        <v>41.4</v>
      </c>
    </row>
    <row r="12" spans="1:7" s="25" customFormat="1" ht="67.5" customHeight="1">
      <c r="A12" s="34" t="s">
        <v>25</v>
      </c>
      <c r="B12" s="62">
        <v>70.803</v>
      </c>
      <c r="C12" s="30">
        <f t="shared" si="0"/>
        <v>47.019999999999996</v>
      </c>
      <c r="D12" s="31">
        <f>100-F12</f>
        <v>66.4</v>
      </c>
      <c r="E12" s="30">
        <v>23.783</v>
      </c>
      <c r="F12" s="31">
        <f>ROUND(E12/B12*100,1)</f>
        <v>33.6</v>
      </c>
      <c r="G12" s="33"/>
    </row>
    <row r="13" spans="1:7" s="25" customFormat="1" ht="32.25" customHeight="1">
      <c r="A13" s="34"/>
      <c r="B13" s="112" t="s">
        <v>74</v>
      </c>
      <c r="C13" s="113"/>
      <c r="D13" s="113"/>
      <c r="E13" s="113"/>
      <c r="F13" s="114"/>
      <c r="G13" s="33"/>
    </row>
    <row r="14" spans="1:7" s="25" customFormat="1" ht="51.75" customHeight="1">
      <c r="A14" s="35" t="s">
        <v>65</v>
      </c>
      <c r="B14" s="62">
        <v>20.438</v>
      </c>
      <c r="C14" s="36">
        <f t="shared" si="0"/>
        <v>13.718</v>
      </c>
      <c r="D14" s="37">
        <f>100-F14</f>
        <v>67.1</v>
      </c>
      <c r="E14" s="36">
        <v>6.72</v>
      </c>
      <c r="F14" s="38">
        <f>ROUND(E14/B14*100,1)</f>
        <v>32.9</v>
      </c>
      <c r="G14" s="33"/>
    </row>
    <row r="15" spans="1:6" s="25" customFormat="1" ht="39.75" customHeight="1">
      <c r="A15" s="35" t="s">
        <v>26</v>
      </c>
      <c r="B15" s="62">
        <v>16.041</v>
      </c>
      <c r="C15" s="36">
        <f t="shared" si="0"/>
        <v>10.786000000000001</v>
      </c>
      <c r="D15" s="37">
        <f>100-F15</f>
        <v>67.2</v>
      </c>
      <c r="E15" s="36">
        <v>5.255</v>
      </c>
      <c r="F15" s="38">
        <f>ROUND(E15/B15*100,1)</f>
        <v>32.8</v>
      </c>
    </row>
    <row r="16" spans="1:6" s="25" customFormat="1" ht="15.75" customHeight="1">
      <c r="A16" s="24"/>
      <c r="B16" s="24"/>
      <c r="C16" s="39"/>
      <c r="D16" s="39"/>
      <c r="E16" s="39"/>
      <c r="F16" s="24"/>
    </row>
    <row r="17" ht="15" customHeight="1">
      <c r="E17" s="39"/>
    </row>
  </sheetData>
  <sheetProtection/>
  <mergeCells count="11">
    <mergeCell ref="D5:D6"/>
    <mergeCell ref="E5:E6"/>
    <mergeCell ref="A3:F3"/>
    <mergeCell ref="F5:F6"/>
    <mergeCell ref="B13:F13"/>
    <mergeCell ref="A1:F1"/>
    <mergeCell ref="A2:F2"/>
    <mergeCell ref="A4:F4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3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G13" sqref="G13"/>
    </sheetView>
  </sheetViews>
  <sheetFormatPr defaultColWidth="9.140625" defaultRowHeight="15"/>
  <cols>
    <col min="1" max="1" width="17.7109375" style="56" customWidth="1"/>
    <col min="2" max="2" width="10.8515625" style="56" customWidth="1"/>
    <col min="3" max="3" width="11.140625" style="56" customWidth="1"/>
    <col min="4" max="4" width="12.7109375" style="56" customWidth="1"/>
    <col min="5" max="5" width="10.00390625" style="56" customWidth="1"/>
    <col min="6" max="6" width="11.140625" style="56" customWidth="1"/>
    <col min="7" max="7" width="12.140625" style="56" customWidth="1"/>
    <col min="8" max="8" width="9.28125" style="56" customWidth="1"/>
    <col min="9" max="10" width="11.57421875" style="56" customWidth="1"/>
    <col min="11" max="11" width="9.140625" style="56" customWidth="1"/>
    <col min="12" max="12" width="11.140625" style="56" customWidth="1"/>
    <col min="13" max="13" width="10.57421875" style="56" customWidth="1"/>
    <col min="14" max="14" width="11.421875" style="56" customWidth="1"/>
    <col min="15" max="16" width="10.00390625" style="56" customWidth="1"/>
    <col min="17" max="17" width="13.140625" style="56" customWidth="1"/>
    <col min="18" max="18" width="16.28125" style="56" customWidth="1"/>
    <col min="19" max="19" width="15.8515625" style="56" customWidth="1"/>
    <col min="20" max="20" width="13.8515625" style="56" customWidth="1"/>
    <col min="21" max="21" width="17.140625" style="56" customWidth="1"/>
    <col min="22" max="22" width="19.140625" style="56" customWidth="1"/>
    <col min="23" max="16384" width="9.140625" style="56" customWidth="1"/>
  </cols>
  <sheetData>
    <row r="1" spans="2:22" s="41" customFormat="1" ht="25.5" customHeight="1">
      <c r="B1" s="129" t="s">
        <v>64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42"/>
      <c r="Q1" s="42"/>
      <c r="R1" s="42"/>
      <c r="S1" s="42"/>
      <c r="T1" s="42"/>
      <c r="U1" s="42"/>
      <c r="V1" s="42"/>
    </row>
    <row r="2" spans="2:22" s="41" customFormat="1" ht="23.25" customHeight="1">
      <c r="B2" s="129" t="s">
        <v>73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42"/>
      <c r="Q2" s="42"/>
      <c r="R2" s="42"/>
      <c r="S2" s="42"/>
      <c r="T2" s="42"/>
      <c r="U2" s="42"/>
      <c r="V2" s="42"/>
    </row>
    <row r="3" spans="2:22" s="41" customFormat="1" ht="18.75" customHeight="1">
      <c r="B3" s="130" t="s">
        <v>14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43"/>
      <c r="Q3" s="43"/>
      <c r="R3" s="43"/>
      <c r="S3" s="43"/>
      <c r="T3" s="43"/>
      <c r="U3" s="43"/>
      <c r="V3" s="43"/>
    </row>
    <row r="4" spans="1:21" s="45" customFormat="1" ht="9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2" s="46" customFormat="1" ht="51" customHeight="1">
      <c r="A5" s="121"/>
      <c r="B5" s="122" t="s">
        <v>27</v>
      </c>
      <c r="C5" s="122"/>
      <c r="D5" s="122"/>
      <c r="E5" s="122" t="s">
        <v>35</v>
      </c>
      <c r="F5" s="122"/>
      <c r="G5" s="122"/>
      <c r="H5" s="122" t="s">
        <v>28</v>
      </c>
      <c r="I5" s="122"/>
      <c r="J5" s="122"/>
      <c r="K5" s="122" t="s">
        <v>29</v>
      </c>
      <c r="L5" s="122"/>
      <c r="M5" s="122"/>
      <c r="N5" s="122" t="s">
        <v>30</v>
      </c>
      <c r="O5" s="122"/>
      <c r="P5" s="122"/>
      <c r="Q5" s="123" t="s">
        <v>31</v>
      </c>
      <c r="R5" s="124"/>
      <c r="S5" s="125"/>
      <c r="T5" s="126" t="s">
        <v>32</v>
      </c>
      <c r="U5" s="127"/>
      <c r="V5" s="128"/>
    </row>
    <row r="6" spans="1:22" s="48" customFormat="1" ht="56.25" customHeight="1">
      <c r="A6" s="121"/>
      <c r="B6" s="71" t="s">
        <v>16</v>
      </c>
      <c r="C6" s="47" t="s">
        <v>33</v>
      </c>
      <c r="D6" s="47" t="s">
        <v>34</v>
      </c>
      <c r="E6" s="71" t="s">
        <v>16</v>
      </c>
      <c r="F6" s="47" t="s">
        <v>33</v>
      </c>
      <c r="G6" s="47" t="s">
        <v>34</v>
      </c>
      <c r="H6" s="47" t="s">
        <v>16</v>
      </c>
      <c r="I6" s="47" t="s">
        <v>33</v>
      </c>
      <c r="J6" s="47" t="s">
        <v>34</v>
      </c>
      <c r="K6" s="47" t="s">
        <v>16</v>
      </c>
      <c r="L6" s="47" t="s">
        <v>33</v>
      </c>
      <c r="M6" s="47" t="s">
        <v>34</v>
      </c>
      <c r="N6" s="71" t="s">
        <v>16</v>
      </c>
      <c r="O6" s="47" t="s">
        <v>33</v>
      </c>
      <c r="P6" s="47" t="s">
        <v>34</v>
      </c>
      <c r="Q6" s="71" t="s">
        <v>16</v>
      </c>
      <c r="R6" s="47" t="s">
        <v>33</v>
      </c>
      <c r="S6" s="47" t="s">
        <v>34</v>
      </c>
      <c r="T6" s="71" t="s">
        <v>16</v>
      </c>
      <c r="U6" s="47" t="s">
        <v>33</v>
      </c>
      <c r="V6" s="47" t="s">
        <v>34</v>
      </c>
    </row>
    <row r="7" spans="1:22" s="50" customFormat="1" ht="13.5" customHeight="1">
      <c r="A7" s="98" t="s">
        <v>71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49">
        <v>15</v>
      </c>
      <c r="Q7" s="49">
        <v>16</v>
      </c>
      <c r="R7" s="49">
        <v>17</v>
      </c>
      <c r="S7" s="49">
        <v>18</v>
      </c>
      <c r="T7" s="49">
        <v>19</v>
      </c>
      <c r="U7" s="49">
        <v>20</v>
      </c>
      <c r="V7" s="49">
        <v>21</v>
      </c>
    </row>
    <row r="8" spans="1:22" s="68" customFormat="1" ht="27.75" customHeight="1">
      <c r="A8" s="65" t="s">
        <v>38</v>
      </c>
      <c r="B8" s="72">
        <v>71994</v>
      </c>
      <c r="C8" s="66">
        <f>100-D8</f>
        <v>66.48887407283941</v>
      </c>
      <c r="D8" s="66">
        <v>33.51112592716059</v>
      </c>
      <c r="E8" s="73">
        <v>62554</v>
      </c>
      <c r="F8" s="66">
        <f>100-G8</f>
        <v>70.29446558173737</v>
      </c>
      <c r="G8" s="66">
        <v>29.705534418262623</v>
      </c>
      <c r="H8" s="73">
        <v>13438</v>
      </c>
      <c r="I8" s="66">
        <f>100-J8</f>
        <v>62.24884655454681</v>
      </c>
      <c r="J8" s="66">
        <v>37.75115344545319</v>
      </c>
      <c r="K8" s="73">
        <v>23807</v>
      </c>
      <c r="L8" s="66">
        <f aca="true" t="shared" si="0" ref="L8:L34">100-M8</f>
        <v>58.55000630066787</v>
      </c>
      <c r="M8" s="66">
        <v>41.44999369933213</v>
      </c>
      <c r="N8" s="73">
        <v>70803</v>
      </c>
      <c r="O8" s="66">
        <f aca="true" t="shared" si="1" ref="O8:O34">100-P8</f>
        <v>66.40820304224397</v>
      </c>
      <c r="P8" s="66">
        <v>33.59179695775603</v>
      </c>
      <c r="Q8" s="74">
        <v>20438</v>
      </c>
      <c r="R8" s="67">
        <f aca="true" t="shared" si="2" ref="R8:R34">100-S8</f>
        <v>67.12007045699187</v>
      </c>
      <c r="S8" s="67">
        <v>32.879929543008124</v>
      </c>
      <c r="T8" s="74">
        <v>16041</v>
      </c>
      <c r="U8" s="67">
        <f aca="true" t="shared" si="3" ref="U8:U34">100-V8</f>
        <v>67.2401969951998</v>
      </c>
      <c r="V8" s="67">
        <v>32.7598030048002</v>
      </c>
    </row>
    <row r="9" spans="1:22" s="54" customFormat="1" ht="18.75" customHeight="1">
      <c r="A9" s="59" t="s">
        <v>68</v>
      </c>
      <c r="B9" s="51">
        <v>14829</v>
      </c>
      <c r="C9" s="52">
        <f aca="true" t="shared" si="4" ref="C9:C34">100-D9</f>
        <v>95.19185379998652</v>
      </c>
      <c r="D9" s="52">
        <v>4.808146200013487</v>
      </c>
      <c r="E9" s="53">
        <v>17090</v>
      </c>
      <c r="F9" s="52">
        <f aca="true" t="shared" si="5" ref="F9:F34">100-G9</f>
        <v>92.46342890579287</v>
      </c>
      <c r="G9" s="52">
        <v>7.536571094207138</v>
      </c>
      <c r="H9" s="53">
        <v>3595</v>
      </c>
      <c r="I9" s="52">
        <f aca="true" t="shared" si="6" ref="I9:I34">100-J9</f>
        <v>95.07649513212796</v>
      </c>
      <c r="J9" s="52">
        <v>4.923504867872044</v>
      </c>
      <c r="K9" s="53">
        <v>5691</v>
      </c>
      <c r="L9" s="52">
        <f t="shared" si="0"/>
        <v>95.67738534528202</v>
      </c>
      <c r="M9" s="52">
        <v>4.322614654717976</v>
      </c>
      <c r="N9" s="53">
        <v>14419</v>
      </c>
      <c r="O9" s="52">
        <f t="shared" si="1"/>
        <v>95.20771204660517</v>
      </c>
      <c r="P9" s="52">
        <v>4.792287953394826</v>
      </c>
      <c r="Q9" s="63">
        <v>5081</v>
      </c>
      <c r="R9" s="64">
        <f t="shared" si="2"/>
        <v>96.02440464475497</v>
      </c>
      <c r="S9" s="64">
        <v>3.9755953552450305</v>
      </c>
      <c r="T9" s="63">
        <v>4131</v>
      </c>
      <c r="U9" s="64">
        <f t="shared" si="3"/>
        <v>95.86056644880175</v>
      </c>
      <c r="V9" s="64">
        <v>4.139433551198257</v>
      </c>
    </row>
    <row r="10" spans="1:22" s="55" customFormat="1" ht="18.75" customHeight="1">
      <c r="A10" s="59" t="s">
        <v>39</v>
      </c>
      <c r="B10" s="51">
        <v>4726</v>
      </c>
      <c r="C10" s="52">
        <f t="shared" si="4"/>
        <v>65.89081675835803</v>
      </c>
      <c r="D10" s="52">
        <v>34.10918324164198</v>
      </c>
      <c r="E10" s="53">
        <v>3346</v>
      </c>
      <c r="F10" s="52">
        <f t="shared" si="5"/>
        <v>67.24447101016139</v>
      </c>
      <c r="G10" s="52">
        <v>32.75552898983861</v>
      </c>
      <c r="H10" s="53">
        <v>711</v>
      </c>
      <c r="I10" s="52">
        <f t="shared" si="6"/>
        <v>56.9620253164557</v>
      </c>
      <c r="J10" s="52">
        <v>43.0379746835443</v>
      </c>
      <c r="K10" s="53">
        <v>1432</v>
      </c>
      <c r="L10" s="52">
        <f t="shared" si="0"/>
        <v>55.58659217877095</v>
      </c>
      <c r="M10" s="52">
        <v>44.41340782122905</v>
      </c>
      <c r="N10" s="53">
        <v>4694</v>
      </c>
      <c r="O10" s="52">
        <f t="shared" si="1"/>
        <v>65.93523647209203</v>
      </c>
      <c r="P10" s="52">
        <v>34.06476352790797</v>
      </c>
      <c r="Q10" s="63">
        <v>1742</v>
      </c>
      <c r="R10" s="64">
        <f t="shared" si="2"/>
        <v>67.79563719862227</v>
      </c>
      <c r="S10" s="64">
        <v>32.20436280137773</v>
      </c>
      <c r="T10" s="63">
        <v>1413</v>
      </c>
      <c r="U10" s="64">
        <f t="shared" si="3"/>
        <v>69.00212314225053</v>
      </c>
      <c r="V10" s="64">
        <v>30.997876857749468</v>
      </c>
    </row>
    <row r="11" spans="1:22" s="54" customFormat="1" ht="18.75" customHeight="1">
      <c r="A11" s="59" t="s">
        <v>40</v>
      </c>
      <c r="B11" s="51">
        <v>1634</v>
      </c>
      <c r="C11" s="52">
        <f t="shared" si="4"/>
        <v>55.752753977968176</v>
      </c>
      <c r="D11" s="52">
        <v>44.247246022031824</v>
      </c>
      <c r="E11" s="53">
        <v>989</v>
      </c>
      <c r="F11" s="52">
        <f t="shared" si="5"/>
        <v>61.77957532861476</v>
      </c>
      <c r="G11" s="52">
        <v>38.22042467138524</v>
      </c>
      <c r="H11" s="53">
        <v>232</v>
      </c>
      <c r="I11" s="52">
        <f t="shared" si="6"/>
        <v>37.068965517241374</v>
      </c>
      <c r="J11" s="52">
        <v>62.931034482758626</v>
      </c>
      <c r="K11" s="53">
        <v>432</v>
      </c>
      <c r="L11" s="52">
        <f t="shared" si="0"/>
        <v>24.537037037037038</v>
      </c>
      <c r="M11" s="52">
        <v>75.46296296296296</v>
      </c>
      <c r="N11" s="53">
        <v>1622</v>
      </c>
      <c r="O11" s="52">
        <f t="shared" si="1"/>
        <v>55.79531442663378</v>
      </c>
      <c r="P11" s="52">
        <v>44.20468557336622</v>
      </c>
      <c r="Q11" s="63">
        <v>569</v>
      </c>
      <c r="R11" s="64">
        <f t="shared" si="2"/>
        <v>54.13005272407733</v>
      </c>
      <c r="S11" s="64">
        <v>45.86994727592267</v>
      </c>
      <c r="T11" s="63">
        <v>376</v>
      </c>
      <c r="U11" s="64">
        <f t="shared" si="3"/>
        <v>52.12765957446808</v>
      </c>
      <c r="V11" s="64">
        <v>47.87234042553192</v>
      </c>
    </row>
    <row r="12" spans="1:22" s="54" customFormat="1" ht="18.75" customHeight="1">
      <c r="A12" s="59" t="s">
        <v>41</v>
      </c>
      <c r="B12" s="51">
        <v>2049</v>
      </c>
      <c r="C12" s="52">
        <f t="shared" si="4"/>
        <v>42.313323572474374</v>
      </c>
      <c r="D12" s="52">
        <v>57.686676427525626</v>
      </c>
      <c r="E12" s="53">
        <v>2839</v>
      </c>
      <c r="F12" s="52">
        <f t="shared" si="5"/>
        <v>48.467770341669606</v>
      </c>
      <c r="G12" s="52">
        <v>51.532229658330394</v>
      </c>
      <c r="H12" s="53">
        <v>385</v>
      </c>
      <c r="I12" s="52">
        <f t="shared" si="6"/>
        <v>21.298701298701303</v>
      </c>
      <c r="J12" s="52">
        <v>78.7012987012987</v>
      </c>
      <c r="K12" s="53">
        <v>639</v>
      </c>
      <c r="L12" s="52">
        <f t="shared" si="0"/>
        <v>35.36776212832551</v>
      </c>
      <c r="M12" s="52">
        <v>64.63223787167449</v>
      </c>
      <c r="N12" s="53">
        <v>2041</v>
      </c>
      <c r="O12" s="52">
        <f t="shared" si="1"/>
        <v>42.185203331700144</v>
      </c>
      <c r="P12" s="52">
        <v>57.814796668299856</v>
      </c>
      <c r="Q12" s="63">
        <v>410</v>
      </c>
      <c r="R12" s="64">
        <f t="shared" si="2"/>
        <v>38.04878048780487</v>
      </c>
      <c r="S12" s="64">
        <v>61.95121951219513</v>
      </c>
      <c r="T12" s="63">
        <v>311</v>
      </c>
      <c r="U12" s="64">
        <f t="shared" si="3"/>
        <v>36.0128617363344</v>
      </c>
      <c r="V12" s="64">
        <v>63.9871382636656</v>
      </c>
    </row>
    <row r="13" spans="1:22" s="54" customFormat="1" ht="18.75" customHeight="1">
      <c r="A13" s="59" t="s">
        <v>42</v>
      </c>
      <c r="B13" s="51">
        <v>820</v>
      </c>
      <c r="C13" s="52">
        <f t="shared" si="4"/>
        <v>45.731707317073166</v>
      </c>
      <c r="D13" s="52">
        <v>54.268292682926834</v>
      </c>
      <c r="E13" s="53">
        <v>796</v>
      </c>
      <c r="F13" s="52">
        <f t="shared" si="5"/>
        <v>48.11557788944724</v>
      </c>
      <c r="G13" s="52">
        <v>51.88442211055276</v>
      </c>
      <c r="H13" s="53">
        <v>148</v>
      </c>
      <c r="I13" s="52">
        <f t="shared" si="6"/>
        <v>34.45945945945945</v>
      </c>
      <c r="J13" s="52">
        <v>65.54054054054055</v>
      </c>
      <c r="K13" s="53">
        <v>317</v>
      </c>
      <c r="L13" s="52">
        <f t="shared" si="0"/>
        <v>38.170347003154575</v>
      </c>
      <c r="M13" s="52">
        <v>61.829652996845425</v>
      </c>
      <c r="N13" s="53">
        <v>815</v>
      </c>
      <c r="O13" s="52">
        <f t="shared" si="1"/>
        <v>45.766871165644176</v>
      </c>
      <c r="P13" s="52">
        <v>54.233128834355824</v>
      </c>
      <c r="Q13" s="63">
        <v>178</v>
      </c>
      <c r="R13" s="64">
        <f t="shared" si="2"/>
        <v>38.764044943820224</v>
      </c>
      <c r="S13" s="64">
        <v>61.235955056179776</v>
      </c>
      <c r="T13" s="63">
        <v>136</v>
      </c>
      <c r="U13" s="64">
        <f t="shared" si="3"/>
        <v>42.64705882352941</v>
      </c>
      <c r="V13" s="64">
        <v>57.35294117647059</v>
      </c>
    </row>
    <row r="14" spans="1:22" s="54" customFormat="1" ht="18.75" customHeight="1">
      <c r="A14" s="59" t="s">
        <v>43</v>
      </c>
      <c r="B14" s="51">
        <v>1782</v>
      </c>
      <c r="C14" s="52">
        <f t="shared" si="4"/>
        <v>30.24691358024691</v>
      </c>
      <c r="D14" s="52">
        <v>69.75308641975309</v>
      </c>
      <c r="E14" s="53">
        <v>1366</v>
      </c>
      <c r="F14" s="52">
        <f t="shared" si="5"/>
        <v>31.771595900439237</v>
      </c>
      <c r="G14" s="52">
        <v>68.22840409956076</v>
      </c>
      <c r="H14" s="53">
        <v>355</v>
      </c>
      <c r="I14" s="52">
        <f t="shared" si="6"/>
        <v>16.33802816901408</v>
      </c>
      <c r="J14" s="52">
        <v>83.66197183098592</v>
      </c>
      <c r="K14" s="53">
        <v>575</v>
      </c>
      <c r="L14" s="52">
        <f t="shared" si="0"/>
        <v>21.043478260869563</v>
      </c>
      <c r="M14" s="52">
        <v>78.95652173913044</v>
      </c>
      <c r="N14" s="53">
        <v>1724</v>
      </c>
      <c r="O14" s="52">
        <f t="shared" si="1"/>
        <v>30.04640371229698</v>
      </c>
      <c r="P14" s="52">
        <v>69.95359628770302</v>
      </c>
      <c r="Q14" s="63">
        <v>494</v>
      </c>
      <c r="R14" s="64">
        <f t="shared" si="2"/>
        <v>33.4008097165992</v>
      </c>
      <c r="S14" s="64">
        <v>66.5991902834008</v>
      </c>
      <c r="T14" s="63">
        <v>391</v>
      </c>
      <c r="U14" s="64">
        <f t="shared" si="3"/>
        <v>36.31713554987213</v>
      </c>
      <c r="V14" s="64">
        <v>63.68286445012787</v>
      </c>
    </row>
    <row r="15" spans="1:22" s="54" customFormat="1" ht="18.75" customHeight="1">
      <c r="A15" s="59" t="s">
        <v>44</v>
      </c>
      <c r="B15" s="51">
        <v>3054</v>
      </c>
      <c r="C15" s="52">
        <f t="shared" si="4"/>
        <v>64.57105435494434</v>
      </c>
      <c r="D15" s="52">
        <v>35.42894564505566</v>
      </c>
      <c r="E15" s="53">
        <v>2655</v>
      </c>
      <c r="F15" s="52">
        <f t="shared" si="5"/>
        <v>64.63276836158192</v>
      </c>
      <c r="G15" s="52">
        <v>35.367231638418076</v>
      </c>
      <c r="H15" s="53">
        <v>595</v>
      </c>
      <c r="I15" s="52">
        <f t="shared" si="6"/>
        <v>60.50420168067227</v>
      </c>
      <c r="J15" s="52">
        <v>39.49579831932773</v>
      </c>
      <c r="K15" s="53">
        <v>1050</v>
      </c>
      <c r="L15" s="52">
        <f t="shared" si="0"/>
        <v>53.523809523809526</v>
      </c>
      <c r="M15" s="52">
        <v>46.476190476190474</v>
      </c>
      <c r="N15" s="53">
        <v>3028</v>
      </c>
      <c r="O15" s="52">
        <f t="shared" si="1"/>
        <v>64.39894319682959</v>
      </c>
      <c r="P15" s="52">
        <v>35.60105680317041</v>
      </c>
      <c r="Q15" s="63">
        <v>782</v>
      </c>
      <c r="R15" s="64">
        <f t="shared" si="2"/>
        <v>62.02046035805627</v>
      </c>
      <c r="S15" s="64">
        <v>37.97953964194373</v>
      </c>
      <c r="T15" s="63">
        <v>585</v>
      </c>
      <c r="U15" s="64">
        <f t="shared" si="3"/>
        <v>60.51282051282051</v>
      </c>
      <c r="V15" s="64">
        <v>39.48717948717949</v>
      </c>
    </row>
    <row r="16" spans="1:22" s="54" customFormat="1" ht="18.75" customHeight="1">
      <c r="A16" s="59" t="s">
        <v>45</v>
      </c>
      <c r="B16" s="51">
        <v>1180</v>
      </c>
      <c r="C16" s="52">
        <f t="shared" si="4"/>
        <v>77.62711864406779</v>
      </c>
      <c r="D16" s="52">
        <v>22.3728813559322</v>
      </c>
      <c r="E16" s="53">
        <v>1300</v>
      </c>
      <c r="F16" s="52">
        <f t="shared" si="5"/>
        <v>77.61538461538461</v>
      </c>
      <c r="G16" s="52">
        <v>22.384615384615383</v>
      </c>
      <c r="H16" s="53">
        <v>238</v>
      </c>
      <c r="I16" s="52">
        <f t="shared" si="6"/>
        <v>75.63025210084034</v>
      </c>
      <c r="J16" s="52">
        <v>24.369747899159666</v>
      </c>
      <c r="K16" s="53">
        <v>315</v>
      </c>
      <c r="L16" s="52">
        <f t="shared" si="0"/>
        <v>72.6984126984127</v>
      </c>
      <c r="M16" s="52">
        <v>27.301587301587304</v>
      </c>
      <c r="N16" s="53">
        <v>1157</v>
      </c>
      <c r="O16" s="52">
        <f t="shared" si="1"/>
        <v>77.44165946413138</v>
      </c>
      <c r="P16" s="52">
        <v>22.558340535868624</v>
      </c>
      <c r="Q16" s="63">
        <v>280</v>
      </c>
      <c r="R16" s="64">
        <f t="shared" si="2"/>
        <v>79.28571428571428</v>
      </c>
      <c r="S16" s="64">
        <v>20.714285714285715</v>
      </c>
      <c r="T16" s="63">
        <v>223</v>
      </c>
      <c r="U16" s="64">
        <f t="shared" si="3"/>
        <v>79.37219730941703</v>
      </c>
      <c r="V16" s="64">
        <v>20.62780269058296</v>
      </c>
    </row>
    <row r="17" spans="1:22" s="54" customFormat="1" ht="18.75" customHeight="1">
      <c r="A17" s="59" t="s">
        <v>46</v>
      </c>
      <c r="B17" s="51">
        <v>804</v>
      </c>
      <c r="C17" s="52">
        <f t="shared" si="4"/>
        <v>31.840796019900495</v>
      </c>
      <c r="D17" s="52">
        <v>68.1592039800995</v>
      </c>
      <c r="E17" s="53">
        <v>508</v>
      </c>
      <c r="F17" s="52">
        <f t="shared" si="5"/>
        <v>31.889763779527556</v>
      </c>
      <c r="G17" s="52">
        <v>68.11023622047244</v>
      </c>
      <c r="H17" s="53">
        <v>119</v>
      </c>
      <c r="I17" s="52">
        <f t="shared" si="6"/>
        <v>15.966386554621849</v>
      </c>
      <c r="J17" s="52">
        <v>84.03361344537815</v>
      </c>
      <c r="K17" s="53">
        <v>311</v>
      </c>
      <c r="L17" s="52">
        <f t="shared" si="0"/>
        <v>20.578778135048225</v>
      </c>
      <c r="M17" s="52">
        <v>79.42122186495178</v>
      </c>
      <c r="N17" s="53">
        <v>798</v>
      </c>
      <c r="O17" s="52">
        <f t="shared" si="1"/>
        <v>31.8295739348371</v>
      </c>
      <c r="P17" s="52">
        <v>68.1704260651629</v>
      </c>
      <c r="Q17" s="63">
        <v>210</v>
      </c>
      <c r="R17" s="64">
        <f t="shared" si="2"/>
        <v>35.23809523809524</v>
      </c>
      <c r="S17" s="64">
        <v>64.76190476190476</v>
      </c>
      <c r="T17" s="63">
        <v>171</v>
      </c>
      <c r="U17" s="64">
        <f t="shared" si="3"/>
        <v>38.01169590643275</v>
      </c>
      <c r="V17" s="64">
        <v>61.98830409356725</v>
      </c>
    </row>
    <row r="18" spans="1:22" s="54" customFormat="1" ht="18.75" customHeight="1">
      <c r="A18" s="59" t="s">
        <v>47</v>
      </c>
      <c r="B18" s="51">
        <v>2173</v>
      </c>
      <c r="C18" s="52">
        <f t="shared" si="4"/>
        <v>58.122411412793376</v>
      </c>
      <c r="D18" s="52">
        <v>41.877588587206624</v>
      </c>
      <c r="E18" s="53">
        <v>1933</v>
      </c>
      <c r="F18" s="52">
        <f t="shared" si="5"/>
        <v>58.096223486808064</v>
      </c>
      <c r="G18" s="52">
        <v>41.903776513191936</v>
      </c>
      <c r="H18" s="53">
        <v>409</v>
      </c>
      <c r="I18" s="52">
        <f t="shared" si="6"/>
        <v>50.122249388753055</v>
      </c>
      <c r="J18" s="52">
        <v>49.877750611246945</v>
      </c>
      <c r="K18" s="53">
        <v>606</v>
      </c>
      <c r="L18" s="52">
        <f t="shared" si="0"/>
        <v>38.61386138613861</v>
      </c>
      <c r="M18" s="52">
        <v>61.38613861386139</v>
      </c>
      <c r="N18" s="53">
        <v>2157</v>
      </c>
      <c r="O18" s="52">
        <f t="shared" si="1"/>
        <v>57.95085767269356</v>
      </c>
      <c r="P18" s="52">
        <v>42.04914232730644</v>
      </c>
      <c r="Q18" s="63">
        <v>472</v>
      </c>
      <c r="R18" s="64">
        <f t="shared" si="2"/>
        <v>56.56779661016949</v>
      </c>
      <c r="S18" s="64">
        <v>43.43220338983051</v>
      </c>
      <c r="T18" s="63">
        <v>409</v>
      </c>
      <c r="U18" s="64">
        <f t="shared" si="3"/>
        <v>56.9682151589242</v>
      </c>
      <c r="V18" s="64">
        <v>43.0317848410758</v>
      </c>
    </row>
    <row r="19" spans="1:22" s="54" customFormat="1" ht="18.75" customHeight="1">
      <c r="A19" s="60" t="s">
        <v>48</v>
      </c>
      <c r="B19" s="51">
        <v>1275</v>
      </c>
      <c r="C19" s="52">
        <f t="shared" si="4"/>
        <v>43.450980392156865</v>
      </c>
      <c r="D19" s="52">
        <v>56.549019607843135</v>
      </c>
      <c r="E19" s="53">
        <v>1061</v>
      </c>
      <c r="F19" s="52">
        <f t="shared" si="5"/>
        <v>48.821866163996226</v>
      </c>
      <c r="G19" s="52">
        <v>51.178133836003774</v>
      </c>
      <c r="H19" s="53">
        <v>196</v>
      </c>
      <c r="I19" s="52">
        <f t="shared" si="6"/>
        <v>33.673469387755105</v>
      </c>
      <c r="J19" s="52">
        <v>66.3265306122449</v>
      </c>
      <c r="K19" s="53">
        <v>347</v>
      </c>
      <c r="L19" s="52">
        <f t="shared" si="0"/>
        <v>19.020172910662822</v>
      </c>
      <c r="M19" s="52">
        <v>80.97982708933718</v>
      </c>
      <c r="N19" s="53">
        <v>1251</v>
      </c>
      <c r="O19" s="52">
        <f t="shared" si="1"/>
        <v>43.48521183053557</v>
      </c>
      <c r="P19" s="52">
        <v>56.51478816946443</v>
      </c>
      <c r="Q19" s="63">
        <v>329</v>
      </c>
      <c r="R19" s="64">
        <f t="shared" si="2"/>
        <v>40.42553191489362</v>
      </c>
      <c r="S19" s="64">
        <v>59.57446808510638</v>
      </c>
      <c r="T19" s="63">
        <v>279</v>
      </c>
      <c r="U19" s="64">
        <f t="shared" si="3"/>
        <v>39.06810035842294</v>
      </c>
      <c r="V19" s="64">
        <v>60.93189964157706</v>
      </c>
    </row>
    <row r="20" spans="1:22" s="54" customFormat="1" ht="18.75" customHeight="1">
      <c r="A20" s="59" t="s">
        <v>49</v>
      </c>
      <c r="B20" s="51">
        <v>6090</v>
      </c>
      <c r="C20" s="52">
        <f t="shared" si="4"/>
        <v>69.80295566502463</v>
      </c>
      <c r="D20" s="52">
        <v>30.19704433497537</v>
      </c>
      <c r="E20" s="53">
        <v>4272</v>
      </c>
      <c r="F20" s="52">
        <f t="shared" si="5"/>
        <v>73.10393258426966</v>
      </c>
      <c r="G20" s="52">
        <v>26.89606741573034</v>
      </c>
      <c r="H20" s="53">
        <v>1099</v>
      </c>
      <c r="I20" s="52">
        <f t="shared" si="6"/>
        <v>61.055505004549595</v>
      </c>
      <c r="J20" s="52">
        <v>38.944494995450405</v>
      </c>
      <c r="K20" s="53">
        <v>2017</v>
      </c>
      <c r="L20" s="52">
        <f t="shared" si="0"/>
        <v>67.27813584531484</v>
      </c>
      <c r="M20" s="52">
        <v>32.72186415468517</v>
      </c>
      <c r="N20" s="53">
        <v>5918</v>
      </c>
      <c r="O20" s="52">
        <f t="shared" si="1"/>
        <v>69.719499831024</v>
      </c>
      <c r="P20" s="52">
        <v>30.280500168976005</v>
      </c>
      <c r="Q20" s="63">
        <v>1906</v>
      </c>
      <c r="R20" s="64">
        <f t="shared" si="2"/>
        <v>71.0912906610703</v>
      </c>
      <c r="S20" s="64">
        <v>28.908709338929697</v>
      </c>
      <c r="T20" s="63">
        <v>1549</v>
      </c>
      <c r="U20" s="64">
        <f t="shared" si="3"/>
        <v>72.17559715945771</v>
      </c>
      <c r="V20" s="64">
        <v>27.824402840542284</v>
      </c>
    </row>
    <row r="21" spans="1:22" s="54" customFormat="1" ht="18.75" customHeight="1">
      <c r="A21" s="59" t="s">
        <v>50</v>
      </c>
      <c r="B21" s="51">
        <v>1841</v>
      </c>
      <c r="C21" s="52">
        <f t="shared" si="4"/>
        <v>39.92395437262358</v>
      </c>
      <c r="D21" s="52">
        <v>60.07604562737642</v>
      </c>
      <c r="E21" s="53">
        <v>1097</v>
      </c>
      <c r="F21" s="52">
        <f t="shared" si="5"/>
        <v>37.37465815861441</v>
      </c>
      <c r="G21" s="52">
        <v>62.62534184138559</v>
      </c>
      <c r="H21" s="53">
        <v>274</v>
      </c>
      <c r="I21" s="52">
        <f t="shared" si="6"/>
        <v>23.357664233576642</v>
      </c>
      <c r="J21" s="52">
        <v>76.64233576642336</v>
      </c>
      <c r="K21" s="53">
        <v>582</v>
      </c>
      <c r="L21" s="52">
        <f t="shared" si="0"/>
        <v>30.927835051546396</v>
      </c>
      <c r="M21" s="52">
        <v>69.0721649484536</v>
      </c>
      <c r="N21" s="53">
        <v>1799</v>
      </c>
      <c r="O21" s="52">
        <f t="shared" si="1"/>
        <v>39.91106170094496</v>
      </c>
      <c r="P21" s="52">
        <v>60.08893829905504</v>
      </c>
      <c r="Q21" s="63">
        <v>549</v>
      </c>
      <c r="R21" s="64">
        <f t="shared" si="2"/>
        <v>37.704918032786885</v>
      </c>
      <c r="S21" s="64">
        <v>62.295081967213115</v>
      </c>
      <c r="T21" s="63">
        <v>442</v>
      </c>
      <c r="U21" s="64">
        <f t="shared" si="3"/>
        <v>38.46153846153846</v>
      </c>
      <c r="V21" s="64">
        <v>61.53846153846154</v>
      </c>
    </row>
    <row r="22" spans="1:22" s="54" customFormat="1" ht="18.75" customHeight="1">
      <c r="A22" s="59" t="s">
        <v>51</v>
      </c>
      <c r="B22" s="51">
        <v>597</v>
      </c>
      <c r="C22" s="52">
        <f t="shared" si="4"/>
        <v>59.79899497487437</v>
      </c>
      <c r="D22" s="52">
        <v>40.20100502512563</v>
      </c>
      <c r="E22" s="53">
        <v>421</v>
      </c>
      <c r="F22" s="52">
        <f t="shared" si="5"/>
        <v>68.40855106888361</v>
      </c>
      <c r="G22" s="52">
        <v>31.59144893111639</v>
      </c>
      <c r="H22" s="53">
        <v>120</v>
      </c>
      <c r="I22" s="52">
        <f t="shared" si="6"/>
        <v>76.66666666666666</v>
      </c>
      <c r="J22" s="52">
        <v>23.333333333333336</v>
      </c>
      <c r="K22" s="53">
        <v>155</v>
      </c>
      <c r="L22" s="52">
        <f t="shared" si="0"/>
        <v>56.12903225806452</v>
      </c>
      <c r="M22" s="52">
        <v>43.87096774193548</v>
      </c>
      <c r="N22" s="53">
        <v>582</v>
      </c>
      <c r="O22" s="52">
        <f t="shared" si="1"/>
        <v>60.65292096219932</v>
      </c>
      <c r="P22" s="52">
        <v>39.34707903780068</v>
      </c>
      <c r="Q22" s="63">
        <v>105</v>
      </c>
      <c r="R22" s="64">
        <f t="shared" si="2"/>
        <v>50.47619047619048</v>
      </c>
      <c r="S22" s="64">
        <v>49.52380952380952</v>
      </c>
      <c r="T22" s="63">
        <v>71</v>
      </c>
      <c r="U22" s="64">
        <f t="shared" si="3"/>
        <v>43.66197183098591</v>
      </c>
      <c r="V22" s="64">
        <v>56.33802816901409</v>
      </c>
    </row>
    <row r="23" spans="1:22" s="54" customFormat="1" ht="18.75" customHeight="1">
      <c r="A23" s="59" t="s">
        <v>52</v>
      </c>
      <c r="B23" s="51">
        <v>2204</v>
      </c>
      <c r="C23" s="52">
        <f t="shared" si="4"/>
        <v>62.61343012704174</v>
      </c>
      <c r="D23" s="52">
        <v>37.38656987295826</v>
      </c>
      <c r="E23" s="53">
        <v>1694</v>
      </c>
      <c r="F23" s="52">
        <f t="shared" si="5"/>
        <v>75.79693034238488</v>
      </c>
      <c r="G23" s="52">
        <v>24.20306965761511</v>
      </c>
      <c r="H23" s="53">
        <v>367</v>
      </c>
      <c r="I23" s="52">
        <f t="shared" si="6"/>
        <v>38.96457765667575</v>
      </c>
      <c r="J23" s="52">
        <v>61.03542234332425</v>
      </c>
      <c r="K23" s="53">
        <v>691</v>
      </c>
      <c r="L23" s="52">
        <f t="shared" si="0"/>
        <v>32.41678726483357</v>
      </c>
      <c r="M23" s="52">
        <v>67.58321273516643</v>
      </c>
      <c r="N23" s="53">
        <v>2185</v>
      </c>
      <c r="O23" s="52">
        <f t="shared" si="1"/>
        <v>62.65446224256293</v>
      </c>
      <c r="P23" s="52">
        <v>37.34553775743707</v>
      </c>
      <c r="Q23" s="63">
        <v>385</v>
      </c>
      <c r="R23" s="64">
        <f t="shared" si="2"/>
        <v>49.87012987012987</v>
      </c>
      <c r="S23" s="64">
        <v>50.12987012987013</v>
      </c>
      <c r="T23" s="63">
        <v>305</v>
      </c>
      <c r="U23" s="64">
        <f t="shared" si="3"/>
        <v>48.19672131147541</v>
      </c>
      <c r="V23" s="64">
        <v>51.80327868852459</v>
      </c>
    </row>
    <row r="24" spans="1:22" s="54" customFormat="1" ht="18.75" customHeight="1">
      <c r="A24" s="59" t="s">
        <v>53</v>
      </c>
      <c r="B24" s="51">
        <v>1269</v>
      </c>
      <c r="C24" s="52">
        <f t="shared" si="4"/>
        <v>23.24665090622537</v>
      </c>
      <c r="D24" s="52">
        <v>76.75334909377463</v>
      </c>
      <c r="E24" s="53">
        <v>1148</v>
      </c>
      <c r="F24" s="52">
        <f t="shared" si="5"/>
        <v>24.825783972125436</v>
      </c>
      <c r="G24" s="52">
        <v>75.17421602787456</v>
      </c>
      <c r="H24" s="53">
        <v>224</v>
      </c>
      <c r="I24" s="52">
        <f t="shared" si="6"/>
        <v>14.732142857142861</v>
      </c>
      <c r="J24" s="52">
        <v>85.26785714285714</v>
      </c>
      <c r="K24" s="53">
        <v>219</v>
      </c>
      <c r="L24" s="52">
        <f t="shared" si="0"/>
        <v>14.155251141552512</v>
      </c>
      <c r="M24" s="52">
        <v>85.84474885844749</v>
      </c>
      <c r="N24" s="53">
        <v>1239</v>
      </c>
      <c r="O24" s="52">
        <f t="shared" si="1"/>
        <v>23.08313155770783</v>
      </c>
      <c r="P24" s="52">
        <v>76.91686844229217</v>
      </c>
      <c r="Q24" s="63">
        <v>356</v>
      </c>
      <c r="R24" s="64">
        <f t="shared" si="2"/>
        <v>25.561797752808985</v>
      </c>
      <c r="S24" s="64">
        <v>74.43820224719101</v>
      </c>
      <c r="T24" s="63">
        <v>272</v>
      </c>
      <c r="U24" s="64">
        <f t="shared" si="3"/>
        <v>26.470588235294116</v>
      </c>
      <c r="V24" s="64">
        <v>73.52941176470588</v>
      </c>
    </row>
    <row r="25" spans="1:22" s="54" customFormat="1" ht="18.75" customHeight="1">
      <c r="A25" s="59" t="s">
        <v>54</v>
      </c>
      <c r="B25" s="51">
        <v>5537</v>
      </c>
      <c r="C25" s="52">
        <f t="shared" si="4"/>
        <v>64.80043344771536</v>
      </c>
      <c r="D25" s="52">
        <v>35.19956655228463</v>
      </c>
      <c r="E25" s="53">
        <v>4425</v>
      </c>
      <c r="F25" s="52">
        <f t="shared" si="5"/>
        <v>73.49152542372882</v>
      </c>
      <c r="G25" s="52">
        <v>26.508474576271187</v>
      </c>
      <c r="H25" s="53">
        <v>865</v>
      </c>
      <c r="I25" s="52">
        <f t="shared" si="6"/>
        <v>49.71098265895954</v>
      </c>
      <c r="J25" s="52">
        <v>50.28901734104046</v>
      </c>
      <c r="K25" s="53">
        <v>1686</v>
      </c>
      <c r="L25" s="52">
        <f t="shared" si="0"/>
        <v>44.12811387900356</v>
      </c>
      <c r="M25" s="52">
        <v>55.87188612099644</v>
      </c>
      <c r="N25" s="53">
        <v>5487</v>
      </c>
      <c r="O25" s="52">
        <f t="shared" si="1"/>
        <v>64.8077273555677</v>
      </c>
      <c r="P25" s="52">
        <v>35.19227264443229</v>
      </c>
      <c r="Q25" s="63">
        <v>966</v>
      </c>
      <c r="R25" s="64">
        <f t="shared" si="2"/>
        <v>46.3768115942029</v>
      </c>
      <c r="S25" s="64">
        <v>53.6231884057971</v>
      </c>
      <c r="T25" s="63">
        <v>777</v>
      </c>
      <c r="U25" s="64">
        <f t="shared" si="3"/>
        <v>44.78764478764479</v>
      </c>
      <c r="V25" s="64">
        <v>55.21235521235521</v>
      </c>
    </row>
    <row r="26" spans="1:22" s="54" customFormat="1" ht="18.75" customHeight="1">
      <c r="A26" s="59" t="s">
        <v>55</v>
      </c>
      <c r="B26" s="51">
        <v>7322</v>
      </c>
      <c r="C26" s="52">
        <f t="shared" si="4"/>
        <v>57.566238732586726</v>
      </c>
      <c r="D26" s="52">
        <v>42.433761267413274</v>
      </c>
      <c r="E26" s="53">
        <v>4369</v>
      </c>
      <c r="F26" s="52">
        <f t="shared" si="5"/>
        <v>52.36896314946212</v>
      </c>
      <c r="G26" s="52">
        <v>47.63103685053788</v>
      </c>
      <c r="H26" s="53">
        <v>1210</v>
      </c>
      <c r="I26" s="52">
        <f t="shared" si="6"/>
        <v>54.628099173553714</v>
      </c>
      <c r="J26" s="52">
        <v>45.371900826446286</v>
      </c>
      <c r="K26" s="53">
        <v>2489</v>
      </c>
      <c r="L26" s="52">
        <f t="shared" si="0"/>
        <v>51.82804339092005</v>
      </c>
      <c r="M26" s="52">
        <v>48.17195660907995</v>
      </c>
      <c r="N26" s="53">
        <v>7236</v>
      </c>
      <c r="O26" s="52">
        <f t="shared" si="1"/>
        <v>57.683803206191264</v>
      </c>
      <c r="P26" s="52">
        <v>42.316196793808736</v>
      </c>
      <c r="Q26" s="63">
        <v>2364</v>
      </c>
      <c r="R26" s="64">
        <f t="shared" si="2"/>
        <v>57.74111675126904</v>
      </c>
      <c r="S26" s="64">
        <v>42.25888324873096</v>
      </c>
      <c r="T26" s="63">
        <v>1787</v>
      </c>
      <c r="U26" s="64">
        <f t="shared" si="3"/>
        <v>56.1835478455512</v>
      </c>
      <c r="V26" s="64">
        <v>43.8164521544488</v>
      </c>
    </row>
    <row r="27" spans="1:22" s="54" customFormat="1" ht="18.75" customHeight="1">
      <c r="A27" s="59" t="s">
        <v>56</v>
      </c>
      <c r="B27" s="51">
        <v>581</v>
      </c>
      <c r="C27" s="52">
        <f t="shared" si="4"/>
        <v>91.9104991394148</v>
      </c>
      <c r="D27" s="52">
        <v>8.089500860585199</v>
      </c>
      <c r="E27" s="53">
        <v>681</v>
      </c>
      <c r="F27" s="52">
        <f t="shared" si="5"/>
        <v>89.5741556534508</v>
      </c>
      <c r="G27" s="52">
        <v>10.425844346549193</v>
      </c>
      <c r="H27" s="53">
        <v>144</v>
      </c>
      <c r="I27" s="52">
        <f t="shared" si="6"/>
        <v>93.75</v>
      </c>
      <c r="J27" s="52">
        <v>6.25</v>
      </c>
      <c r="K27" s="53">
        <v>256</v>
      </c>
      <c r="L27" s="52">
        <f t="shared" si="0"/>
        <v>91.796875</v>
      </c>
      <c r="M27" s="52">
        <v>8.203125</v>
      </c>
      <c r="N27" s="53">
        <v>563</v>
      </c>
      <c r="O27" s="52">
        <f t="shared" si="1"/>
        <v>91.82948490230906</v>
      </c>
      <c r="P27" s="52">
        <v>8.170515097690942</v>
      </c>
      <c r="Q27" s="63">
        <v>127</v>
      </c>
      <c r="R27" s="64">
        <f t="shared" si="2"/>
        <v>96.06299212598425</v>
      </c>
      <c r="S27" s="64">
        <v>3.937007874015748</v>
      </c>
      <c r="T27" s="63">
        <v>92</v>
      </c>
      <c r="U27" s="64">
        <f t="shared" si="3"/>
        <v>96.73913043478261</v>
      </c>
      <c r="V27" s="64">
        <v>3.260869565217391</v>
      </c>
    </row>
    <row r="28" spans="1:22" s="54" customFormat="1" ht="18.75" customHeight="1">
      <c r="A28" s="59" t="s">
        <v>57</v>
      </c>
      <c r="B28" s="51">
        <v>1199</v>
      </c>
      <c r="C28" s="52">
        <f t="shared" si="4"/>
        <v>52.877397831526274</v>
      </c>
      <c r="D28" s="52">
        <v>47.122602168473726</v>
      </c>
      <c r="E28" s="53">
        <v>1044</v>
      </c>
      <c r="F28" s="52">
        <f t="shared" si="5"/>
        <v>57.95019157088122</v>
      </c>
      <c r="G28" s="52">
        <v>42.04980842911878</v>
      </c>
      <c r="H28" s="53">
        <v>180</v>
      </c>
      <c r="I28" s="52">
        <f t="shared" si="6"/>
        <v>48.333333333333336</v>
      </c>
      <c r="J28" s="52">
        <v>51.666666666666664</v>
      </c>
      <c r="K28" s="53">
        <v>233</v>
      </c>
      <c r="L28" s="52">
        <f t="shared" si="0"/>
        <v>40.772532188841204</v>
      </c>
      <c r="M28" s="52">
        <v>59.227467811158796</v>
      </c>
      <c r="N28" s="53">
        <v>1184</v>
      </c>
      <c r="O28" s="52">
        <f t="shared" si="1"/>
        <v>53.04054054054054</v>
      </c>
      <c r="P28" s="52">
        <v>46.95945945945946</v>
      </c>
      <c r="Q28" s="63">
        <v>280</v>
      </c>
      <c r="R28" s="64">
        <f t="shared" si="2"/>
        <v>52.857142857142854</v>
      </c>
      <c r="S28" s="64">
        <v>47.142857142857146</v>
      </c>
      <c r="T28" s="63">
        <v>199</v>
      </c>
      <c r="U28" s="64">
        <f t="shared" si="3"/>
        <v>53.266331658291456</v>
      </c>
      <c r="V28" s="64">
        <v>46.733668341708544</v>
      </c>
    </row>
    <row r="29" spans="1:22" s="54" customFormat="1" ht="18.75" customHeight="1">
      <c r="A29" s="59" t="s">
        <v>58</v>
      </c>
      <c r="B29" s="51">
        <v>4592</v>
      </c>
      <c r="C29" s="52">
        <f t="shared" si="4"/>
        <v>69.86062717770035</v>
      </c>
      <c r="D29" s="52">
        <v>30.139372822299652</v>
      </c>
      <c r="E29" s="53">
        <v>2550</v>
      </c>
      <c r="F29" s="52">
        <f t="shared" si="5"/>
        <v>74.19607843137254</v>
      </c>
      <c r="G29" s="52">
        <v>25.80392156862745</v>
      </c>
      <c r="H29" s="53">
        <v>747</v>
      </c>
      <c r="I29" s="52">
        <f t="shared" si="6"/>
        <v>66.66666666666666</v>
      </c>
      <c r="J29" s="52">
        <v>33.333333333333336</v>
      </c>
      <c r="K29" s="53">
        <v>1416</v>
      </c>
      <c r="L29" s="52">
        <f t="shared" si="0"/>
        <v>51.90677966101695</v>
      </c>
      <c r="M29" s="52">
        <v>48.09322033898305</v>
      </c>
      <c r="N29" s="53">
        <v>4536</v>
      </c>
      <c r="O29" s="52">
        <f t="shared" si="1"/>
        <v>69.79717813051147</v>
      </c>
      <c r="P29" s="52">
        <v>30.202821869488538</v>
      </c>
      <c r="Q29" s="63">
        <v>1379</v>
      </c>
      <c r="R29" s="64">
        <f t="shared" si="2"/>
        <v>70.48585931834663</v>
      </c>
      <c r="S29" s="64">
        <v>29.514140681653373</v>
      </c>
      <c r="T29" s="63">
        <v>978</v>
      </c>
      <c r="U29" s="64">
        <f t="shared" si="3"/>
        <v>71.37014314928425</v>
      </c>
      <c r="V29" s="64">
        <v>28.629856850715747</v>
      </c>
    </row>
    <row r="30" spans="1:22" s="54" customFormat="1" ht="18.75" customHeight="1">
      <c r="A30" s="59" t="s">
        <v>59</v>
      </c>
      <c r="B30" s="51">
        <v>375</v>
      </c>
      <c r="C30" s="52">
        <f t="shared" si="4"/>
        <v>52</v>
      </c>
      <c r="D30" s="52">
        <v>48</v>
      </c>
      <c r="E30" s="53">
        <v>313</v>
      </c>
      <c r="F30" s="52">
        <f t="shared" si="5"/>
        <v>50.798722044728436</v>
      </c>
      <c r="G30" s="52">
        <v>49.201277955271564</v>
      </c>
      <c r="H30" s="53">
        <v>80</v>
      </c>
      <c r="I30" s="52">
        <f t="shared" si="6"/>
        <v>22.5</v>
      </c>
      <c r="J30" s="52">
        <v>77.5</v>
      </c>
      <c r="K30" s="53">
        <v>119</v>
      </c>
      <c r="L30" s="52">
        <f t="shared" si="0"/>
        <v>26.05042016806722</v>
      </c>
      <c r="M30" s="52">
        <v>73.94957983193278</v>
      </c>
      <c r="N30" s="53">
        <v>373</v>
      </c>
      <c r="O30" s="52">
        <f t="shared" si="1"/>
        <v>52.01072386058981</v>
      </c>
      <c r="P30" s="52">
        <v>47.98927613941019</v>
      </c>
      <c r="Q30" s="63">
        <v>80</v>
      </c>
      <c r="R30" s="64">
        <f t="shared" si="2"/>
        <v>48.75</v>
      </c>
      <c r="S30" s="64">
        <v>51.25</v>
      </c>
      <c r="T30" s="63">
        <v>66</v>
      </c>
      <c r="U30" s="64">
        <f t="shared" si="3"/>
        <v>54.54545454545455</v>
      </c>
      <c r="V30" s="64">
        <v>45.45454545454545</v>
      </c>
    </row>
    <row r="31" spans="1:22" s="54" customFormat="1" ht="18.75" customHeight="1">
      <c r="A31" s="61" t="s">
        <v>60</v>
      </c>
      <c r="B31" s="51">
        <v>1011</v>
      </c>
      <c r="C31" s="52">
        <f t="shared" si="4"/>
        <v>36.003956478733926</v>
      </c>
      <c r="D31" s="52">
        <v>63.996043521266074</v>
      </c>
      <c r="E31" s="53">
        <v>967</v>
      </c>
      <c r="F31" s="52">
        <f t="shared" si="5"/>
        <v>38.57290589451913</v>
      </c>
      <c r="G31" s="52">
        <v>61.42709410548087</v>
      </c>
      <c r="H31" s="53">
        <v>177</v>
      </c>
      <c r="I31" s="52">
        <f t="shared" si="6"/>
        <v>22.598870056497177</v>
      </c>
      <c r="J31" s="52">
        <v>77.40112994350282</v>
      </c>
      <c r="K31" s="53">
        <v>356</v>
      </c>
      <c r="L31" s="52">
        <f t="shared" si="0"/>
        <v>23.31460674157303</v>
      </c>
      <c r="M31" s="52">
        <v>76.68539325842697</v>
      </c>
      <c r="N31" s="53">
        <v>991</v>
      </c>
      <c r="O31" s="52">
        <f t="shared" si="1"/>
        <v>35.92330978809284</v>
      </c>
      <c r="P31" s="52">
        <v>64.07669021190716</v>
      </c>
      <c r="Q31" s="63">
        <v>296</v>
      </c>
      <c r="R31" s="64">
        <f t="shared" si="2"/>
        <v>29.391891891891888</v>
      </c>
      <c r="S31" s="64">
        <v>70.60810810810811</v>
      </c>
      <c r="T31" s="63">
        <v>236</v>
      </c>
      <c r="U31" s="64">
        <f t="shared" si="3"/>
        <v>27.54237288135593</v>
      </c>
      <c r="V31" s="64">
        <v>72.45762711864407</v>
      </c>
    </row>
    <row r="32" spans="1:22" s="54" customFormat="1" ht="18.75" customHeight="1">
      <c r="A32" s="59" t="s">
        <v>61</v>
      </c>
      <c r="B32" s="51">
        <v>1894</v>
      </c>
      <c r="C32" s="52">
        <f t="shared" si="4"/>
        <v>75.87117212249208</v>
      </c>
      <c r="D32" s="52">
        <v>24.128827877507916</v>
      </c>
      <c r="E32" s="53">
        <v>2163</v>
      </c>
      <c r="F32" s="52">
        <f t="shared" si="5"/>
        <v>81.55339805825243</v>
      </c>
      <c r="G32" s="52">
        <v>18.446601941747574</v>
      </c>
      <c r="H32" s="53">
        <v>392</v>
      </c>
      <c r="I32" s="52">
        <f t="shared" si="6"/>
        <v>70.66326530612244</v>
      </c>
      <c r="J32" s="52">
        <v>29.336734693877553</v>
      </c>
      <c r="K32" s="53">
        <v>775</v>
      </c>
      <c r="L32" s="52">
        <f t="shared" si="0"/>
        <v>74.06451612903226</v>
      </c>
      <c r="M32" s="52">
        <v>25.93548387096774</v>
      </c>
      <c r="N32" s="53">
        <v>1882</v>
      </c>
      <c r="O32" s="52">
        <f t="shared" si="1"/>
        <v>75.92986184909671</v>
      </c>
      <c r="P32" s="52">
        <v>24.070138150903293</v>
      </c>
      <c r="Q32" s="63">
        <v>502</v>
      </c>
      <c r="R32" s="64">
        <f t="shared" si="2"/>
        <v>75.69721115537848</v>
      </c>
      <c r="S32" s="64">
        <v>24.302788844621517</v>
      </c>
      <c r="T32" s="63">
        <v>369</v>
      </c>
      <c r="U32" s="64">
        <f t="shared" si="3"/>
        <v>73.44173441734418</v>
      </c>
      <c r="V32" s="64">
        <v>26.558265582655828</v>
      </c>
    </row>
    <row r="33" spans="1:22" s="54" customFormat="1" ht="18.75" customHeight="1">
      <c r="A33" s="61" t="s">
        <v>62</v>
      </c>
      <c r="B33" s="51">
        <v>1757</v>
      </c>
      <c r="C33" s="52">
        <f t="shared" si="4"/>
        <v>75.81104154809334</v>
      </c>
      <c r="D33" s="52">
        <v>24.188958451906657</v>
      </c>
      <c r="E33" s="53">
        <v>1987</v>
      </c>
      <c r="F33" s="52">
        <f t="shared" si="5"/>
        <v>80.02013085052843</v>
      </c>
      <c r="G33" s="52">
        <v>19.979869149471565</v>
      </c>
      <c r="H33" s="53">
        <v>350</v>
      </c>
      <c r="I33" s="52">
        <f t="shared" si="6"/>
        <v>67.71428571428572</v>
      </c>
      <c r="J33" s="52">
        <v>32.285714285714285</v>
      </c>
      <c r="K33" s="53">
        <v>579</v>
      </c>
      <c r="L33" s="52">
        <f t="shared" si="0"/>
        <v>45.07772020725389</v>
      </c>
      <c r="M33" s="52">
        <v>54.92227979274611</v>
      </c>
      <c r="N33" s="53">
        <v>1747</v>
      </c>
      <c r="O33" s="52">
        <f t="shared" si="1"/>
        <v>75.9015455065827</v>
      </c>
      <c r="P33" s="52">
        <v>24.09845449341729</v>
      </c>
      <c r="Q33" s="63">
        <v>337</v>
      </c>
      <c r="R33" s="64">
        <f t="shared" si="2"/>
        <v>74.1839762611276</v>
      </c>
      <c r="S33" s="64">
        <v>25.816023738872403</v>
      </c>
      <c r="T33" s="63">
        <v>258</v>
      </c>
      <c r="U33" s="64">
        <f t="shared" si="3"/>
        <v>74.4186046511628</v>
      </c>
      <c r="V33" s="64">
        <v>25.58139534883721</v>
      </c>
    </row>
    <row r="34" spans="1:22" s="54" customFormat="1" ht="18.75" customHeight="1">
      <c r="A34" s="61" t="s">
        <v>63</v>
      </c>
      <c r="B34" s="51">
        <v>1399</v>
      </c>
      <c r="C34" s="52">
        <f t="shared" si="4"/>
        <v>32.88062902072909</v>
      </c>
      <c r="D34" s="52">
        <v>67.11937097927091</v>
      </c>
      <c r="E34" s="53">
        <v>1540</v>
      </c>
      <c r="F34" s="52">
        <f t="shared" si="5"/>
        <v>43.18181818181818</v>
      </c>
      <c r="G34" s="52">
        <v>56.81818181818182</v>
      </c>
      <c r="H34" s="53">
        <v>226</v>
      </c>
      <c r="I34" s="52">
        <f t="shared" si="6"/>
        <v>21.68141592920354</v>
      </c>
      <c r="J34" s="52">
        <v>78.31858407079646</v>
      </c>
      <c r="K34" s="53">
        <v>519</v>
      </c>
      <c r="L34" s="52">
        <f t="shared" si="0"/>
        <v>8.09248554913296</v>
      </c>
      <c r="M34" s="52">
        <v>91.90751445086704</v>
      </c>
      <c r="N34" s="53">
        <v>1375</v>
      </c>
      <c r="O34" s="52">
        <f t="shared" si="1"/>
        <v>32.509090909090915</v>
      </c>
      <c r="P34" s="52">
        <v>67.49090909090908</v>
      </c>
      <c r="Q34" s="63">
        <v>259</v>
      </c>
      <c r="R34" s="64">
        <f t="shared" si="2"/>
        <v>27.027027027027017</v>
      </c>
      <c r="S34" s="64">
        <v>72.97297297297298</v>
      </c>
      <c r="T34" s="63">
        <v>215</v>
      </c>
      <c r="U34" s="64">
        <f t="shared" si="3"/>
        <v>26.976744186046503</v>
      </c>
      <c r="V34" s="64">
        <v>73.0232558139535</v>
      </c>
    </row>
    <row r="35" spans="19:21" ht="14.25">
      <c r="S35" s="57"/>
      <c r="T35" s="57"/>
      <c r="U35" s="57"/>
    </row>
    <row r="36" spans="19:21" ht="14.25">
      <c r="S36" s="57"/>
      <c r="T36" s="57"/>
      <c r="U36" s="57"/>
    </row>
    <row r="37" spans="19:21" ht="14.25">
      <c r="S37" s="57"/>
      <c r="T37" s="57"/>
      <c r="U37" s="57"/>
    </row>
    <row r="38" spans="19:21" ht="14.25">
      <c r="S38" s="57"/>
      <c r="T38" s="57"/>
      <c r="U38" s="57"/>
    </row>
    <row r="39" spans="19:21" ht="14.25">
      <c r="S39" s="57"/>
      <c r="T39" s="57"/>
      <c r="U39" s="57"/>
    </row>
    <row r="40" spans="19:21" ht="14.25">
      <c r="S40" s="57"/>
      <c r="T40" s="57"/>
      <c r="U40" s="57"/>
    </row>
    <row r="41" spans="19:21" ht="14.25">
      <c r="S41" s="57"/>
      <c r="T41" s="57"/>
      <c r="U41" s="57"/>
    </row>
    <row r="42" spans="19:21" ht="14.25">
      <c r="S42" s="57"/>
      <c r="T42" s="57"/>
      <c r="U42" s="57"/>
    </row>
    <row r="43" spans="19:21" ht="14.25">
      <c r="S43" s="57"/>
      <c r="T43" s="57"/>
      <c r="U43" s="57"/>
    </row>
    <row r="44" spans="19:21" ht="14.25">
      <c r="S44" s="57"/>
      <c r="T44" s="57"/>
      <c r="U44" s="57"/>
    </row>
    <row r="45" spans="19:21" ht="14.25">
      <c r="S45" s="57"/>
      <c r="T45" s="57"/>
      <c r="U45" s="57"/>
    </row>
    <row r="46" spans="19:21" ht="14.25">
      <c r="S46" s="57"/>
      <c r="T46" s="57"/>
      <c r="U46" s="57"/>
    </row>
    <row r="47" spans="19:21" ht="14.25">
      <c r="S47" s="57"/>
      <c r="T47" s="57"/>
      <c r="U47" s="57"/>
    </row>
    <row r="48" spans="19:21" ht="14.25">
      <c r="S48" s="57"/>
      <c r="T48" s="57"/>
      <c r="U48" s="57"/>
    </row>
    <row r="49" spans="19:21" ht="14.25">
      <c r="S49" s="57"/>
      <c r="T49" s="57"/>
      <c r="U49" s="57"/>
    </row>
    <row r="50" spans="19:21" ht="14.25">
      <c r="S50" s="57"/>
      <c r="T50" s="57"/>
      <c r="U50" s="57"/>
    </row>
    <row r="51" spans="19:21" ht="14.25">
      <c r="S51" s="57"/>
      <c r="T51" s="57"/>
      <c r="U51" s="57"/>
    </row>
    <row r="52" spans="19:21" ht="14.25">
      <c r="S52" s="57"/>
      <c r="T52" s="57"/>
      <c r="U52" s="57"/>
    </row>
    <row r="53" spans="19:21" ht="14.25">
      <c r="S53" s="57"/>
      <c r="T53" s="57"/>
      <c r="U53" s="57"/>
    </row>
    <row r="54" spans="19:21" ht="14.25">
      <c r="S54" s="57"/>
      <c r="T54" s="57"/>
      <c r="U54" s="57"/>
    </row>
    <row r="55" spans="19:21" ht="14.25">
      <c r="S55" s="57"/>
      <c r="T55" s="57"/>
      <c r="U55" s="57"/>
    </row>
    <row r="56" spans="19:21" ht="14.25">
      <c r="S56" s="57"/>
      <c r="T56" s="57"/>
      <c r="U56" s="57"/>
    </row>
    <row r="57" spans="19:21" ht="14.25">
      <c r="S57" s="57"/>
      <c r="T57" s="57"/>
      <c r="U57" s="57"/>
    </row>
    <row r="58" spans="19:21" ht="14.25">
      <c r="S58" s="57"/>
      <c r="T58" s="57"/>
      <c r="U58" s="57"/>
    </row>
    <row r="59" spans="19:21" ht="14.25">
      <c r="S59" s="57"/>
      <c r="T59" s="57"/>
      <c r="U59" s="57"/>
    </row>
    <row r="60" spans="19:21" ht="14.25">
      <c r="S60" s="57"/>
      <c r="T60" s="57"/>
      <c r="U60" s="57"/>
    </row>
    <row r="61" spans="19:21" ht="14.25">
      <c r="S61" s="57"/>
      <c r="T61" s="57"/>
      <c r="U61" s="57"/>
    </row>
    <row r="62" spans="19:21" ht="14.25">
      <c r="S62" s="57"/>
      <c r="T62" s="57"/>
      <c r="U62" s="57"/>
    </row>
    <row r="63" spans="19:21" ht="14.25">
      <c r="S63" s="57"/>
      <c r="T63" s="57"/>
      <c r="U63" s="57"/>
    </row>
    <row r="64" spans="19:21" ht="14.25">
      <c r="S64" s="57"/>
      <c r="T64" s="57"/>
      <c r="U64" s="57"/>
    </row>
    <row r="65" spans="19:21" ht="14.25">
      <c r="S65" s="57"/>
      <c r="T65" s="57"/>
      <c r="U65" s="57"/>
    </row>
    <row r="66" spans="19:21" ht="14.25">
      <c r="S66" s="57"/>
      <c r="T66" s="57"/>
      <c r="U66" s="57"/>
    </row>
    <row r="67" spans="19:21" ht="14.25">
      <c r="S67" s="57"/>
      <c r="T67" s="57"/>
      <c r="U67" s="57"/>
    </row>
    <row r="68" spans="19:21" ht="14.25">
      <c r="S68" s="57"/>
      <c r="T68" s="57"/>
      <c r="U68" s="57"/>
    </row>
    <row r="69" spans="19:21" ht="14.25">
      <c r="S69" s="57"/>
      <c r="T69" s="57"/>
      <c r="U69" s="57"/>
    </row>
    <row r="70" spans="19:21" ht="14.25">
      <c r="S70" s="57"/>
      <c r="T70" s="57"/>
      <c r="U70" s="57"/>
    </row>
    <row r="71" spans="19:21" ht="14.25">
      <c r="S71" s="57"/>
      <c r="T71" s="57"/>
      <c r="U71" s="57"/>
    </row>
    <row r="72" spans="19:21" ht="14.25">
      <c r="S72" s="57"/>
      <c r="T72" s="57"/>
      <c r="U72" s="57"/>
    </row>
    <row r="73" spans="19:21" ht="14.25">
      <c r="S73" s="57"/>
      <c r="T73" s="57"/>
      <c r="U73" s="57"/>
    </row>
    <row r="74" spans="19:21" ht="14.25">
      <c r="S74" s="57"/>
      <c r="T74" s="57"/>
      <c r="U74" s="57"/>
    </row>
    <row r="75" spans="19:21" ht="14.25">
      <c r="S75" s="57"/>
      <c r="T75" s="57"/>
      <c r="U75" s="57"/>
    </row>
    <row r="76" spans="19:21" ht="14.25">
      <c r="S76" s="57"/>
      <c r="T76" s="57"/>
      <c r="U76" s="57"/>
    </row>
    <row r="77" spans="19:21" ht="14.25">
      <c r="S77" s="57"/>
      <c r="T77" s="57"/>
      <c r="U77" s="57"/>
    </row>
    <row r="78" spans="19:21" ht="14.25">
      <c r="S78" s="57"/>
      <c r="T78" s="57"/>
      <c r="U78" s="57"/>
    </row>
    <row r="79" spans="19:21" ht="14.25">
      <c r="S79" s="57"/>
      <c r="T79" s="57"/>
      <c r="U79" s="57"/>
    </row>
    <row r="80" spans="19:21" ht="14.25">
      <c r="S80" s="57"/>
      <c r="T80" s="57"/>
      <c r="U80" s="57"/>
    </row>
    <row r="81" spans="19:21" ht="14.25">
      <c r="S81" s="57"/>
      <c r="T81" s="57"/>
      <c r="U81" s="57"/>
    </row>
    <row r="82" spans="19:21" ht="14.25">
      <c r="S82" s="57"/>
      <c r="T82" s="57"/>
      <c r="U82" s="57"/>
    </row>
    <row r="83" spans="19:21" ht="14.25">
      <c r="S83" s="57"/>
      <c r="T83" s="57"/>
      <c r="U83" s="57"/>
    </row>
  </sheetData>
  <sheetProtection/>
  <mergeCells count="11"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  <mergeCell ref="Q5:S5"/>
  </mergeCells>
  <printOptions horizontalCentered="1"/>
  <pageMargins left="0.03937007874015748" right="0" top="0.5905511811023623" bottom="0" header="0.2362204724409449" footer="0.1968503937007874"/>
  <pageSetup horizontalDpi="600" verticalDpi="600" orientation="landscape" paperSize="9" scale="75" r:id="rId1"/>
  <colBreaks count="1" manualBreakCount="1">
    <brk id="1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starusyova</cp:lastModifiedBy>
  <cp:lastPrinted>2018-10-16T05:57:20Z</cp:lastPrinted>
  <dcterms:created xsi:type="dcterms:W3CDTF">2017-12-13T08:08:22Z</dcterms:created>
  <dcterms:modified xsi:type="dcterms:W3CDTF">2018-12-10T11:24:34Z</dcterms:modified>
  <cp:category/>
  <cp:version/>
  <cp:contentType/>
  <cp:contentStatus/>
</cp:coreProperties>
</file>