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065" activeTab="1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2">'3'!$A$1:$V$45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<sst xmlns="http://schemas.openxmlformats.org/spreadsheetml/2006/main" count="117" uniqueCount="78">
  <si>
    <t>Все населення</t>
  </si>
  <si>
    <t>Міські поселення</t>
  </si>
  <si>
    <t>Сільська місцевість</t>
  </si>
  <si>
    <t>2016 р.</t>
  </si>
  <si>
    <t xml:space="preserve"> 2017 р.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</si>
  <si>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</si>
  <si>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</si>
  <si>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</si>
  <si>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</si>
  <si>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</si>
  <si>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</si>
  <si>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</si>
  <si>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</si>
  <si>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</si>
  <si>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</si>
  <si>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 xml:space="preserve">За даними Державної служби статистики України </t>
  </si>
  <si>
    <t>Інформація про надання послуг державню службою зайнятості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</si>
  <si>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</si>
  <si>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</si>
  <si>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</si>
  <si>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</si>
  <si>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</si>
  <si>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</si>
  <si>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</si>
  <si>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</si>
  <si>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тис. осіб</t>
    </r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</si>
  <si>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</si>
  <si>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</si>
  <si>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</si>
  <si>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Мали статус безробітного на кінець періоду</t>
  </si>
  <si>
    <t>Отримували допомогу по безробіттю, тис. осіб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</si>
  <si>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</si>
  <si>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</si>
  <si>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</si>
  <si>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</si>
  <si>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</si>
  <si>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</si>
  <si>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</si>
  <si>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</si>
  <si>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</si>
  <si>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</si>
  <si>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у січні-грудні 2017 року</t>
  </si>
  <si>
    <t>Харківська область</t>
  </si>
  <si>
    <t>Мали статус безробітного, тис.осіб</t>
  </si>
  <si>
    <t>станом на 1 січня 2018 року:</t>
  </si>
  <si>
    <t>Харківська обл.</t>
  </si>
  <si>
    <t>Харківський МЦЗ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</si>
  <si>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</si>
  <si>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</si>
  <si>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</si>
  <si>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</si>
  <si>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</si>
  <si>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</si>
  <si>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Великобурлуцький</t>
  </si>
  <si>
    <t>Вовчанський</t>
  </si>
  <si>
    <t>Дворічанський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</si>
  <si>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</si>
  <si>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</si>
  <si>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</si>
  <si>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</si>
  <si>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</si>
  <si>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</si>
  <si>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</si>
  <si>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</si>
  <si>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</si>
  <si>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Куп'янський</t>
  </si>
  <si>
    <t>Лозівський</t>
  </si>
  <si>
    <t>Люботинський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</si>
  <si>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</si>
  <si>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</si>
  <si>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</si>
  <si>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</si>
  <si>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</si>
  <si>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</si>
  <si>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</si>
  <si>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r>
      <t xml:space="preserve">Економічна активність населення у середньому за 9 місяців 2016 - 2017 рр.,   
</t>
    </r>
    <r>
      <rPr>
        <b/>
        <i/>
        <sz val="18"/>
        <rFont val="Times New Roman Cyr"/>
        <family val="0"/>
      </rPr>
      <t>УКРАЇНА</t>
    </r>
    <r>
      <rPr>
        <b/>
        <sz val="18"/>
        <rFont val="Times New Roman Cyr"/>
        <family val="1"/>
      </rPr>
      <t xml:space="preserve">   </t>
    </r>
    <r>
      <rPr>
        <b/>
        <i/>
        <sz val="18"/>
        <rFont val="Times New Roman Cyr"/>
        <family val="1"/>
      </rPr>
      <t>(за місцем проживання)</t>
    </r>
  </si>
  <si>
    <t xml:space="preserve">  Надання послуг державною службою зайнятості Харківської області</t>
  </si>
  <si>
    <t xml:space="preserve"> у січні-грудні 2017 року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</si>
</sst>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5" fillId="0" borderId="0" xfId="52" applyFont="1">
      <alignment/>
      <protection/>
    </xf>
    <xf numFmtId="0" fontId="7" fillId="0" borderId="0" xfId="57" applyFont="1" applyFill="1" applyBorder="1" applyAlignment="1">
      <alignment horizontal="left"/>
      <protection/>
    </xf>
    <xf numFmtId="0" fontId="8" fillId="0" borderId="0" xfId="52" applyFont="1" applyFill="1" applyAlignment="1">
      <alignment horizontal="center" vertical="center" wrapText="1"/>
      <protection/>
    </xf>
    <xf numFmtId="0" fontId="9" fillId="0" borderId="0" xfId="52" applyFont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12" fillId="0" borderId="0" xfId="52" applyFont="1">
      <alignment/>
      <protection/>
    </xf>
    <xf numFmtId="49" fontId="11" fillId="0" borderId="10" xfId="52" applyNumberFormat="1" applyFont="1" applyFill="1" applyBorder="1" applyAlignment="1">
      <alignment horizontal="center" vertical="center" wrapText="1"/>
      <protection/>
    </xf>
    <xf numFmtId="49" fontId="11" fillId="0" borderId="11" xfId="52" applyNumberFormat="1" applyFont="1" applyFill="1" applyBorder="1" applyAlignment="1">
      <alignment horizontal="center" vertical="center" wrapText="1"/>
      <protection/>
    </xf>
    <xf numFmtId="49" fontId="11" fillId="0" borderId="12" xfId="52" applyNumberFormat="1" applyFont="1" applyFill="1" applyBorder="1" applyAlignment="1">
      <alignment horizontal="center" vertical="center" wrapText="1"/>
      <protection/>
    </xf>
    <xf numFmtId="49" fontId="13" fillId="0" borderId="13" xfId="52" applyNumberFormat="1" applyFont="1" applyFill="1" applyBorder="1" applyAlignment="1">
      <alignment horizontal="center" vertical="center" wrapText="1"/>
      <protection/>
    </xf>
    <xf numFmtId="49" fontId="11" fillId="0" borderId="13" xfId="52" applyNumberFormat="1" applyFont="1" applyFill="1" applyBorder="1" applyAlignment="1">
      <alignment horizontal="center" vertical="center" wrapText="1"/>
      <protection/>
    </xf>
    <xf numFmtId="49" fontId="13" fillId="0" borderId="14" xfId="52" applyNumberFormat="1" applyFont="1" applyFill="1" applyBorder="1" applyAlignment="1">
      <alignment horizontal="center" vertical="center" wrapText="1"/>
      <protection/>
    </xf>
    <xf numFmtId="0" fontId="14" fillId="33" borderId="15" xfId="52" applyFont="1" applyFill="1" applyBorder="1" applyAlignment="1">
      <alignment horizontal="left" vertical="center" wrapText="1"/>
      <protection/>
    </xf>
    <xf numFmtId="164" fontId="11" fillId="0" borderId="16" xfId="52" applyNumberFormat="1" applyFont="1" applyFill="1" applyBorder="1" applyAlignment="1">
      <alignment horizontal="center" vertical="center"/>
      <protection/>
    </xf>
    <xf numFmtId="164" fontId="11" fillId="0" borderId="17" xfId="52" applyNumberFormat="1" applyFont="1" applyFill="1" applyBorder="1" applyAlignment="1">
      <alignment horizontal="center" vertical="center"/>
      <protection/>
    </xf>
    <xf numFmtId="164" fontId="11" fillId="0" borderId="18" xfId="52" applyNumberFormat="1" applyFont="1" applyFill="1" applyBorder="1" applyAlignment="1">
      <alignment horizontal="center" vertical="center"/>
      <protection/>
    </xf>
    <xf numFmtId="164" fontId="16" fillId="0" borderId="19" xfId="52" applyNumberFormat="1" applyFont="1" applyFill="1" applyBorder="1" applyAlignment="1">
      <alignment horizontal="center" vertical="center"/>
      <protection/>
    </xf>
    <xf numFmtId="164" fontId="11" fillId="0" borderId="19" xfId="52" applyNumberFormat="1" applyFont="1" applyFill="1" applyBorder="1" applyAlignment="1">
      <alignment horizontal="center" vertical="center"/>
      <protection/>
    </xf>
    <xf numFmtId="164" fontId="16" fillId="0" borderId="20" xfId="52" applyNumberFormat="1" applyFont="1" applyFill="1" applyBorder="1" applyAlignment="1">
      <alignment horizontal="center" vertical="center"/>
      <protection/>
    </xf>
    <xf numFmtId="0" fontId="17" fillId="0" borderId="21" xfId="52" applyFont="1" applyBorder="1" applyAlignment="1">
      <alignment vertical="center" wrapText="1"/>
      <protection/>
    </xf>
    <xf numFmtId="164" fontId="16" fillId="0" borderId="10" xfId="52" applyNumberFormat="1" applyFont="1" applyFill="1" applyBorder="1" applyAlignment="1">
      <alignment horizontal="center" vertical="center"/>
      <protection/>
    </xf>
    <xf numFmtId="164" fontId="16" fillId="0" borderId="11" xfId="52" applyNumberFormat="1" applyFont="1" applyFill="1" applyBorder="1" applyAlignment="1">
      <alignment horizontal="center" vertical="center"/>
      <protection/>
    </xf>
    <xf numFmtId="164" fontId="16" fillId="0" borderId="22" xfId="52" applyNumberFormat="1" applyFont="1" applyFill="1" applyBorder="1" applyAlignment="1">
      <alignment horizontal="center" vertical="center"/>
      <protection/>
    </xf>
    <xf numFmtId="164" fontId="16" fillId="0" borderId="23" xfId="52" applyNumberFormat="1" applyFont="1" applyFill="1" applyBorder="1" applyAlignment="1">
      <alignment horizontal="center" vertical="center"/>
      <protection/>
    </xf>
    <xf numFmtId="0" fontId="14" fillId="0" borderId="21" xfId="52" applyFont="1" applyFill="1" applyBorder="1" applyAlignment="1">
      <alignment horizontal="left" vertical="center" wrapText="1"/>
      <protection/>
    </xf>
    <xf numFmtId="164" fontId="11" fillId="0" borderId="10" xfId="52" applyNumberFormat="1" applyFont="1" applyFill="1" applyBorder="1" applyAlignment="1">
      <alignment horizontal="center" vertical="center"/>
      <protection/>
    </xf>
    <xf numFmtId="164" fontId="11" fillId="0" borderId="11" xfId="52" applyNumberFormat="1" applyFont="1" applyFill="1" applyBorder="1" applyAlignment="1">
      <alignment horizontal="center" vertical="center"/>
      <protection/>
    </xf>
    <xf numFmtId="164" fontId="11" fillId="0" borderId="22" xfId="52" applyNumberFormat="1" applyFont="1" applyFill="1" applyBorder="1" applyAlignment="1">
      <alignment horizontal="center" vertical="center"/>
      <protection/>
    </xf>
    <xf numFmtId="0" fontId="17" fillId="0" borderId="21" xfId="52" applyFont="1" applyFill="1" applyBorder="1" applyAlignment="1">
      <alignment horizontal="left" vertical="center" wrapText="1"/>
      <protection/>
    </xf>
    <xf numFmtId="0" fontId="17" fillId="0" borderId="24" xfId="52" applyFont="1" applyFill="1" applyBorder="1" applyAlignment="1">
      <alignment horizontal="left" vertical="center" wrapText="1"/>
      <protection/>
    </xf>
    <xf numFmtId="164" fontId="16" fillId="0" borderId="25" xfId="52" applyNumberFormat="1" applyFont="1" applyFill="1" applyBorder="1" applyAlignment="1">
      <alignment horizontal="center" vertical="center"/>
      <protection/>
    </xf>
    <xf numFmtId="164" fontId="16" fillId="0" borderId="26" xfId="52" applyNumberFormat="1" applyFont="1" applyFill="1" applyBorder="1" applyAlignment="1">
      <alignment horizontal="center" vertical="center"/>
      <protection/>
    </xf>
    <xf numFmtId="164" fontId="16" fillId="0" borderId="12" xfId="52" applyNumberFormat="1" applyFont="1" applyFill="1" applyBorder="1" applyAlignment="1">
      <alignment horizontal="center" vertical="center"/>
      <protection/>
    </xf>
    <xf numFmtId="164" fontId="16" fillId="0" borderId="13" xfId="52" applyNumberFormat="1" applyFont="1" applyFill="1" applyBorder="1" applyAlignment="1">
      <alignment horizontal="center" vertical="center"/>
      <protection/>
    </xf>
    <xf numFmtId="164" fontId="16" fillId="0" borderId="14" xfId="52" applyNumberFormat="1" applyFont="1" applyFill="1" applyBorder="1" applyAlignment="1">
      <alignment horizontal="center" vertical="center"/>
      <protection/>
    </xf>
    <xf numFmtId="0" fontId="14" fillId="0" borderId="27" xfId="52" applyFont="1" applyFill="1" applyBorder="1" applyAlignment="1">
      <alignment horizontal="left" vertical="center" wrapText="1"/>
      <protection/>
    </xf>
    <xf numFmtId="164" fontId="11" fillId="0" borderId="28" xfId="52" applyNumberFormat="1" applyFont="1" applyFill="1" applyBorder="1" applyAlignment="1">
      <alignment horizontal="center" vertical="center"/>
      <protection/>
    </xf>
    <xf numFmtId="164" fontId="11" fillId="0" borderId="29" xfId="52" applyNumberFormat="1" applyFont="1" applyFill="1" applyBorder="1" applyAlignment="1">
      <alignment horizontal="center" vertical="center"/>
      <protection/>
    </xf>
    <xf numFmtId="164" fontId="16" fillId="0" borderId="30" xfId="52" applyNumberFormat="1" applyFont="1" applyFill="1" applyBorder="1" applyAlignment="1">
      <alignment horizontal="center" vertical="center"/>
      <protection/>
    </xf>
    <xf numFmtId="164" fontId="11" fillId="0" borderId="30" xfId="52" applyNumberFormat="1" applyFont="1" applyFill="1" applyBorder="1" applyAlignment="1">
      <alignment horizontal="center" vertical="center"/>
      <protection/>
    </xf>
    <xf numFmtId="164" fontId="16" fillId="0" borderId="31" xfId="52" applyNumberFormat="1" applyFont="1" applyFill="1" applyBorder="1" applyAlignment="1">
      <alignment horizontal="center" vertical="center"/>
      <protection/>
    </xf>
    <xf numFmtId="0" fontId="20" fillId="0" borderId="0" xfId="52" applyFont="1">
      <alignment/>
      <protection/>
    </xf>
    <xf numFmtId="0" fontId="20" fillId="0" borderId="0" xfId="52" applyFont="1" applyBorder="1">
      <alignment/>
      <protection/>
    </xf>
    <xf numFmtId="0" fontId="5" fillId="0" borderId="0" xfId="52" applyFont="1">
      <alignment/>
      <protection/>
    </xf>
    <xf numFmtId="0" fontId="5" fillId="0" borderId="0" xfId="52" applyFont="1" applyBorder="1">
      <alignment/>
      <protection/>
    </xf>
    <xf numFmtId="0" fontId="5" fillId="0" borderId="0" xfId="52" applyFont="1" applyFill="1">
      <alignment/>
      <protection/>
    </xf>
    <xf numFmtId="0" fontId="18" fillId="0" borderId="0" xfId="56" applyFont="1">
      <alignment/>
      <protection/>
    </xf>
    <xf numFmtId="0" fontId="18" fillId="0" borderId="0" xfId="60" applyFont="1" applyAlignment="1">
      <alignment vertical="center" wrapText="1"/>
      <protection/>
    </xf>
    <xf numFmtId="0" fontId="24" fillId="0" borderId="22" xfId="60" applyFont="1" applyBorder="1" applyAlignment="1">
      <alignment horizontal="center" vertical="center" wrapText="1"/>
      <protection/>
    </xf>
    <xf numFmtId="0" fontId="24" fillId="0" borderId="22" xfId="60" applyFont="1" applyFill="1" applyBorder="1" applyAlignment="1">
      <alignment horizontal="center" vertical="center" wrapText="1"/>
      <protection/>
    </xf>
    <xf numFmtId="0" fontId="24" fillId="0" borderId="0" xfId="60" applyFont="1" applyAlignment="1">
      <alignment vertical="center" wrapText="1"/>
      <protection/>
    </xf>
    <xf numFmtId="0" fontId="22" fillId="33" borderId="22" xfId="60" applyFont="1" applyFill="1" applyBorder="1" applyAlignment="1">
      <alignment vertical="center" wrapText="1"/>
      <protection/>
    </xf>
    <xf numFmtId="164" fontId="22" fillId="33" borderId="22" xfId="60" applyNumberFormat="1" applyFont="1" applyFill="1" applyBorder="1" applyAlignment="1">
      <alignment horizontal="center" vertical="center" wrapText="1"/>
      <protection/>
    </xf>
    <xf numFmtId="164" fontId="25" fillId="34" borderId="22" xfId="56" applyNumberFormat="1" applyFont="1" applyFill="1" applyBorder="1" applyAlignment="1">
      <alignment horizontal="center" vertical="center" wrapText="1"/>
      <protection/>
    </xf>
    <xf numFmtId="164" fontId="22" fillId="0" borderId="22" xfId="56" applyNumberFormat="1" applyFont="1" applyFill="1" applyBorder="1" applyAlignment="1">
      <alignment horizontal="center" vertical="center" wrapText="1"/>
      <protection/>
    </xf>
    <xf numFmtId="164" fontId="25" fillId="0" borderId="22" xfId="56" applyNumberFormat="1" applyFont="1" applyFill="1" applyBorder="1" applyAlignment="1">
      <alignment horizontal="center" vertical="center" wrapText="1"/>
      <protection/>
    </xf>
    <xf numFmtId="0" fontId="22" fillId="0" borderId="22" xfId="56" applyFont="1" applyBorder="1" applyAlignment="1">
      <alignment horizontal="left" vertical="center" wrapText="1"/>
      <protection/>
    </xf>
    <xf numFmtId="3" fontId="18" fillId="0" borderId="0" xfId="60" applyNumberFormat="1" applyFont="1" applyAlignment="1">
      <alignment vertical="center" wrapText="1"/>
      <protection/>
    </xf>
    <xf numFmtId="0" fontId="22" fillId="0" borderId="22" xfId="60" applyFont="1" applyBorder="1" applyAlignment="1">
      <alignment vertical="center" wrapText="1"/>
      <protection/>
    </xf>
    <xf numFmtId="0" fontId="22" fillId="0" borderId="22" xfId="53" applyFont="1" applyBorder="1" applyAlignment="1">
      <alignment vertical="center" wrapText="1"/>
      <protection/>
    </xf>
    <xf numFmtId="164" fontId="22" fillId="0" borderId="22" xfId="53" applyNumberFormat="1" applyFont="1" applyFill="1" applyBorder="1" applyAlignment="1">
      <alignment horizontal="center" vertical="center" wrapText="1"/>
      <protection/>
    </xf>
    <xf numFmtId="164" fontId="25" fillId="0" borderId="22" xfId="53" applyNumberFormat="1" applyFont="1" applyFill="1" applyBorder="1" applyAlignment="1">
      <alignment horizontal="center" vertical="center" wrapText="1"/>
      <protection/>
    </xf>
    <xf numFmtId="164" fontId="25" fillId="0" borderId="22" xfId="53" applyNumberFormat="1" applyFont="1" applyFill="1" applyBorder="1" applyAlignment="1">
      <alignment horizontal="center" vertical="center"/>
      <protection/>
    </xf>
    <xf numFmtId="3" fontId="69" fillId="0" borderId="0" xfId="56" applyNumberFormat="1" applyFont="1" applyFill="1">
      <alignment/>
      <protection/>
    </xf>
    <xf numFmtId="0" fontId="69" fillId="0" borderId="0" xfId="56" applyFont="1" applyFill="1">
      <alignment/>
      <protection/>
    </xf>
    <xf numFmtId="0" fontId="27" fillId="0" borderId="0" xfId="61" applyFont="1" applyFill="1">
      <alignment/>
      <protection/>
    </xf>
    <xf numFmtId="0" fontId="3" fillId="0" borderId="0" xfId="61" applyFont="1" applyFill="1" applyAlignment="1">
      <alignment vertical="center" wrapText="1"/>
      <protection/>
    </xf>
    <xf numFmtId="0" fontId="28" fillId="0" borderId="0" xfId="61" applyFont="1" applyFill="1" applyAlignment="1">
      <alignment/>
      <protection/>
    </xf>
    <xf numFmtId="0" fontId="8" fillId="0" borderId="0" xfId="61" applyFont="1" applyFill="1" applyBorder="1" applyAlignment="1">
      <alignment horizontal="center" vertical="top"/>
      <protection/>
    </xf>
    <xf numFmtId="0" fontId="29" fillId="0" borderId="0" xfId="61" applyFont="1" applyFill="1" applyAlignment="1">
      <alignment vertical="top"/>
      <protection/>
    </xf>
    <xf numFmtId="0" fontId="27" fillId="0" borderId="0" xfId="61" applyFont="1" applyFill="1" applyAlignment="1">
      <alignment horizontal="center" vertical="center" wrapText="1"/>
      <protection/>
    </xf>
    <xf numFmtId="0" fontId="12" fillId="0" borderId="22" xfId="61" applyFont="1" applyFill="1" applyBorder="1" applyAlignment="1">
      <alignment horizontal="center" vertical="center" wrapText="1"/>
      <protection/>
    </xf>
    <xf numFmtId="0" fontId="10" fillId="0" borderId="22" xfId="61" applyFont="1" applyFill="1" applyBorder="1" applyAlignment="1">
      <alignment horizontal="center" vertical="center" wrapText="1"/>
      <protection/>
    </xf>
    <xf numFmtId="0" fontId="31" fillId="0" borderId="0" xfId="61" applyFont="1" applyFill="1" applyAlignment="1">
      <alignment horizontal="center" vertical="center" wrapText="1"/>
      <protection/>
    </xf>
    <xf numFmtId="0" fontId="20" fillId="0" borderId="22" xfId="61" applyFont="1" applyFill="1" applyBorder="1" applyAlignment="1">
      <alignment horizontal="center" vertical="center" wrapText="1"/>
      <protection/>
    </xf>
    <xf numFmtId="0" fontId="20" fillId="0" borderId="0" xfId="61" applyFont="1" applyFill="1" applyAlignment="1">
      <alignment vertical="center" wrapText="1"/>
      <protection/>
    </xf>
    <xf numFmtId="0" fontId="31" fillId="0" borderId="0" xfId="61" applyFont="1" applyFill="1" applyAlignment="1">
      <alignment vertical="center"/>
      <protection/>
    </xf>
    <xf numFmtId="3" fontId="30" fillId="0" borderId="22" xfId="55" applyNumberFormat="1" applyFont="1" applyFill="1" applyBorder="1" applyAlignment="1" applyProtection="1">
      <alignment horizontal="center" vertical="center"/>
      <protection locked="0"/>
    </xf>
    <xf numFmtId="164" fontId="6" fillId="0" borderId="22" xfId="61" applyNumberFormat="1" applyFont="1" applyFill="1" applyBorder="1" applyAlignment="1">
      <alignment horizontal="center" vertical="center"/>
      <protection/>
    </xf>
    <xf numFmtId="3" fontId="6" fillId="0" borderId="22" xfId="61" applyNumberFormat="1" applyFont="1" applyFill="1" applyBorder="1" applyAlignment="1">
      <alignment horizontal="center" vertical="center"/>
      <protection/>
    </xf>
    <xf numFmtId="0" fontId="12" fillId="0" borderId="0" xfId="61" applyFont="1" applyFill="1">
      <alignment/>
      <protection/>
    </xf>
    <xf numFmtId="0" fontId="12" fillId="0" borderId="0" xfId="61" applyFont="1" applyFill="1" applyAlignment="1">
      <alignment horizontal="center" vertical="top"/>
      <protection/>
    </xf>
    <xf numFmtId="0" fontId="29" fillId="0" borderId="0" xfId="61" applyFont="1" applyFill="1">
      <alignment/>
      <protection/>
    </xf>
    <xf numFmtId="0" fontId="12" fillId="0" borderId="0" xfId="58" applyFont="1" applyFill="1">
      <alignment/>
      <protection/>
    </xf>
    <xf numFmtId="0" fontId="18" fillId="0" borderId="0" xfId="56" applyFont="1" applyAlignment="1">
      <alignment vertical="center"/>
      <protection/>
    </xf>
    <xf numFmtId="1" fontId="32" fillId="0" borderId="22" xfId="55" applyNumberFormat="1" applyFont="1" applyFill="1" applyBorder="1" applyAlignment="1" applyProtection="1">
      <alignment horizontal="center" vertical="center"/>
      <protection locked="0"/>
    </xf>
    <xf numFmtId="1" fontId="30" fillId="0" borderId="22" xfId="55" applyNumberFormat="1" applyFont="1" applyFill="1" applyBorder="1" applyProtection="1">
      <alignment/>
      <protection locked="0"/>
    </xf>
    <xf numFmtId="1" fontId="30" fillId="0" borderId="22" xfId="55" applyNumberFormat="1" applyFont="1" applyFill="1" applyBorder="1" applyAlignment="1" applyProtection="1">
      <alignment vertical="center"/>
      <protection locked="0"/>
    </xf>
    <xf numFmtId="1" fontId="30" fillId="0" borderId="22" xfId="55" applyNumberFormat="1" applyFont="1" applyFill="1" applyBorder="1" applyAlignment="1" applyProtection="1">
      <alignment horizontal="left"/>
      <protection locked="0"/>
    </xf>
    <xf numFmtId="3" fontId="30" fillId="0" borderId="22" xfId="54" applyNumberFormat="1" applyFont="1" applyFill="1" applyBorder="1" applyAlignment="1" applyProtection="1">
      <alignment horizontal="center" vertical="center"/>
      <protection/>
    </xf>
    <xf numFmtId="164" fontId="34" fillId="0" borderId="22" xfId="54" applyNumberFormat="1" applyFont="1" applyFill="1" applyBorder="1" applyAlignment="1" applyProtection="1">
      <alignment horizontal="center" vertical="center"/>
      <protection/>
    </xf>
    <xf numFmtId="3" fontId="32" fillId="19" borderId="22" xfId="55" applyNumberFormat="1" applyFont="1" applyFill="1" applyBorder="1" applyAlignment="1" applyProtection="1">
      <alignment horizontal="center" vertical="center"/>
      <protection locked="0"/>
    </xf>
    <xf numFmtId="3" fontId="27" fillId="19" borderId="22" xfId="61" applyNumberFormat="1" applyFont="1" applyFill="1" applyBorder="1" applyAlignment="1">
      <alignment horizontal="center" vertical="center"/>
      <protection/>
    </xf>
    <xf numFmtId="3" fontId="32" fillId="19" borderId="22" xfId="54" applyNumberFormat="1" applyFont="1" applyFill="1" applyBorder="1" applyAlignment="1" applyProtection="1">
      <alignment horizontal="center" vertical="center"/>
      <protection/>
    </xf>
    <xf numFmtId="0" fontId="19" fillId="0" borderId="0" xfId="59" applyFont="1" applyBorder="1" applyAlignment="1">
      <alignment horizontal="left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10" fillId="0" borderId="32" xfId="52" applyFont="1" applyBorder="1" applyAlignment="1">
      <alignment horizontal="center" vertical="center" wrapText="1"/>
      <protection/>
    </xf>
    <xf numFmtId="0" fontId="10" fillId="0" borderId="33" xfId="52" applyFont="1" applyBorder="1" applyAlignment="1">
      <alignment horizontal="center" vertical="center" wrapText="1"/>
      <protection/>
    </xf>
    <xf numFmtId="0" fontId="11" fillId="0" borderId="34" xfId="52" applyFont="1" applyFill="1" applyBorder="1" applyAlignment="1">
      <alignment horizontal="center" vertical="center" wrapText="1"/>
      <protection/>
    </xf>
    <xf numFmtId="0" fontId="11" fillId="0" borderId="35" xfId="52" applyFont="1" applyFill="1" applyBorder="1" applyAlignment="1">
      <alignment horizontal="center" vertical="center" wrapText="1"/>
      <protection/>
    </xf>
    <xf numFmtId="0" fontId="11" fillId="0" borderId="18" xfId="52" applyFont="1" applyBorder="1" applyAlignment="1">
      <alignment horizontal="center" vertical="center"/>
      <protection/>
    </xf>
    <xf numFmtId="0" fontId="11" fillId="0" borderId="19" xfId="52" applyFont="1" applyBorder="1" applyAlignment="1">
      <alignment horizontal="center" vertical="center"/>
      <protection/>
    </xf>
    <xf numFmtId="0" fontId="11" fillId="0" borderId="20" xfId="52" applyFont="1" applyBorder="1" applyAlignment="1">
      <alignment horizontal="center" vertical="center"/>
      <protection/>
    </xf>
    <xf numFmtId="0" fontId="23" fillId="0" borderId="36" xfId="56" applyFont="1" applyBorder="1" applyAlignment="1">
      <alignment horizontal="center" vertical="center" wrapText="1"/>
      <protection/>
    </xf>
    <xf numFmtId="0" fontId="23" fillId="0" borderId="37" xfId="56" applyFont="1" applyBorder="1" applyAlignment="1">
      <alignment horizontal="center" vertical="center" wrapText="1"/>
      <protection/>
    </xf>
    <xf numFmtId="0" fontId="22" fillId="0" borderId="11" xfId="60" applyFont="1" applyBorder="1" applyAlignment="1">
      <alignment horizontal="center" vertical="center" wrapText="1"/>
      <protection/>
    </xf>
    <xf numFmtId="0" fontId="22" fillId="0" borderId="38" xfId="60" applyFont="1" applyBorder="1" applyAlignment="1">
      <alignment horizontal="center" vertical="center" wrapText="1"/>
      <protection/>
    </xf>
    <xf numFmtId="0" fontId="22" fillId="0" borderId="39" xfId="60" applyFont="1" applyBorder="1" applyAlignment="1">
      <alignment horizontal="center" vertical="center" wrapText="1"/>
      <protection/>
    </xf>
    <xf numFmtId="0" fontId="21" fillId="0" borderId="0" xfId="56" applyFont="1" applyAlignment="1">
      <alignment horizontal="center" vertical="center" wrapText="1"/>
      <protection/>
    </xf>
    <xf numFmtId="0" fontId="21" fillId="0" borderId="0" xfId="60" applyFont="1" applyFill="1" applyAlignment="1">
      <alignment horizontal="center" wrapText="1"/>
      <protection/>
    </xf>
    <xf numFmtId="0" fontId="25" fillId="0" borderId="0" xfId="60" applyFont="1" applyFill="1" applyAlignment="1">
      <alignment horizontal="center" vertical="top" wrapText="1"/>
      <protection/>
    </xf>
    <xf numFmtId="0" fontId="22" fillId="0" borderId="22" xfId="53" applyFont="1" applyFill="1" applyBorder="1" applyAlignment="1">
      <alignment horizontal="center" vertical="center" wrapText="1"/>
      <protection/>
    </xf>
    <xf numFmtId="0" fontId="22" fillId="0" borderId="36" xfId="53" applyFont="1" applyFill="1" applyBorder="1" applyAlignment="1">
      <alignment horizontal="center" vertical="center" wrapText="1"/>
      <protection/>
    </xf>
    <xf numFmtId="0" fontId="22" fillId="0" borderId="37" xfId="53" applyFont="1" applyFill="1" applyBorder="1" applyAlignment="1">
      <alignment horizontal="center" vertical="center" wrapText="1"/>
      <protection/>
    </xf>
    <xf numFmtId="0" fontId="22" fillId="0" borderId="22" xfId="56" applyFont="1" applyBorder="1" applyAlignment="1">
      <alignment horizontal="center" vertical="center" wrapText="1"/>
      <protection/>
    </xf>
    <xf numFmtId="0" fontId="35" fillId="0" borderId="0" xfId="60" applyFont="1" applyFill="1" applyAlignment="1">
      <alignment horizontal="center" wrapText="1"/>
      <protection/>
    </xf>
    <xf numFmtId="0" fontId="6" fillId="0" borderId="22" xfId="61" applyFont="1" applyFill="1" applyBorder="1" applyAlignment="1">
      <alignment horizontal="center" vertical="center" wrapText="1"/>
      <protection/>
    </xf>
    <xf numFmtId="0" fontId="27" fillId="0" borderId="22" xfId="61" applyFont="1" applyFill="1" applyBorder="1" applyAlignment="1">
      <alignment horizontal="center" vertical="center" wrapText="1"/>
      <protection/>
    </xf>
    <xf numFmtId="1" fontId="32" fillId="0" borderId="26" xfId="54" applyNumberFormat="1" applyFont="1" applyFill="1" applyBorder="1" applyAlignment="1" applyProtection="1">
      <alignment horizontal="center" vertical="center" wrapText="1"/>
      <protection locked="0"/>
    </xf>
    <xf numFmtId="1" fontId="32" fillId="0" borderId="40" xfId="54" applyNumberFormat="1" applyFont="1" applyFill="1" applyBorder="1" applyAlignment="1" applyProtection="1">
      <alignment horizontal="center" vertical="center" wrapText="1"/>
      <protection locked="0"/>
    </xf>
    <xf numFmtId="1" fontId="32" fillId="0" borderId="41" xfId="54" applyNumberFormat="1" applyFont="1" applyFill="1" applyBorder="1" applyAlignment="1" applyProtection="1">
      <alignment horizontal="center" vertical="center" wrapText="1"/>
      <protection locked="0"/>
    </xf>
    <xf numFmtId="1" fontId="32" fillId="0" borderId="26" xfId="55" applyNumberFormat="1" applyFont="1" applyFill="1" applyBorder="1" applyAlignment="1" applyProtection="1">
      <alignment horizontal="center" vertical="center" wrapText="1"/>
      <protection/>
    </xf>
    <xf numFmtId="1" fontId="32" fillId="0" borderId="40" xfId="55" applyNumberFormat="1" applyFont="1" applyFill="1" applyBorder="1" applyAlignment="1" applyProtection="1">
      <alignment horizontal="center" vertical="center" wrapText="1"/>
      <protection/>
    </xf>
    <xf numFmtId="1" fontId="32" fillId="0" borderId="41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Alignment="1">
      <alignment horizontal="center" vertical="center" wrapText="1"/>
      <protection/>
    </xf>
    <xf numFmtId="0" fontId="28" fillId="0" borderId="0" xfId="61" applyFont="1" applyFill="1" applyAlignment="1">
      <alignment horizontal="center"/>
      <protection/>
    </xf>
    <xf numFmtId="164" fontId="27" fillId="13" borderId="22" xfId="61" applyNumberFormat="1" applyFont="1" applyFill="1" applyBorder="1" applyAlignment="1">
      <alignment horizontal="center" vertical="center"/>
      <protection/>
    </xf>
    <xf numFmtId="164" fontId="33" fillId="13" borderId="22" xfId="54" applyNumberFormat="1" applyFont="1" applyFill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TБЛ-12~1" xfId="57"/>
    <cellStyle name="Обычный_АктЗах_5%квот Оксана" xfId="58"/>
    <cellStyle name="Обычный_Иванова_1.03.05 2" xfId="59"/>
    <cellStyle name="Обычный_Перевірка_Молодь_до 18 років" xfId="60"/>
    <cellStyle name="Обычный_Табл. 3.1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23"/>
  <sheetViews>
    <sheetView view="pageBreakPreview" zoomScale="75" zoomScaleSheetLayoutView="75" zoomScalePageLayoutView="0" workbookViewId="0" topLeftCell="A1">
      <selection activeCell="C9" sqref="C9"/>
    </sheetView>
  </sheetViews>
  <sheetFormatPr defaultColWidth="7.8515625" defaultRowHeight="15"/>
  <cols>
    <col min="1" max="1" width="34.28125" style="1" customWidth="1"/>
    <col min="2" max="3" width="15.00390625" style="46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51.75" customHeight="1">
      <c r="A1" s="96" t="s">
        <v>75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97"/>
      <c r="B3" s="99" t="s">
        <v>0</v>
      </c>
      <c r="C3" s="100"/>
      <c r="D3" s="101" t="s">
        <v>1</v>
      </c>
      <c r="E3" s="102"/>
      <c r="F3" s="102"/>
      <c r="G3" s="103"/>
      <c r="H3" s="101" t="s">
        <v>2</v>
      </c>
      <c r="I3" s="102"/>
      <c r="J3" s="102"/>
      <c r="K3" s="103"/>
    </row>
    <row r="4" spans="1:11" s="6" customFormat="1" ht="40.5" customHeight="1" thickBot="1">
      <c r="A4" s="98"/>
      <c r="B4" s="7" t="s">
        <v>3</v>
      </c>
      <c r="C4" s="8" t="s">
        <v>4</v>
      </c>
      <c r="D4" s="9" t="s">
        <v>3</v>
      </c>
      <c r="E4" s="10" t="s">
        <v>5</v>
      </c>
      <c r="F4" s="11" t="s">
        <v>4</v>
      </c>
      <c r="G4" s="12" t="s">
        <v>5</v>
      </c>
      <c r="H4" s="9" t="s">
        <v>3</v>
      </c>
      <c r="I4" s="10" t="s">
        <v>5</v>
      </c>
      <c r="J4" s="11" t="s">
        <v>4</v>
      </c>
      <c r="K4" s="12" t="s">
        <v>5</v>
      </c>
    </row>
    <row r="5" spans="1:11" s="6" customFormat="1" ht="65.25" customHeight="1" thickTop="1">
      <c r="A5" s="13" t="s">
        <v>6</v>
      </c>
      <c r="B5" s="14">
        <v>17996.5</v>
      </c>
      <c r="C5" s="15">
        <v>17900.4</v>
      </c>
      <c r="D5" s="16">
        <v>12325.2</v>
      </c>
      <c r="E5" s="17">
        <f>ROUND(D5/B5*100,1)</f>
        <v>68.5</v>
      </c>
      <c r="F5" s="18">
        <v>12268.3</v>
      </c>
      <c r="G5" s="19">
        <f>ROUND(F5/C5*100,1)</f>
        <v>68.5</v>
      </c>
      <c r="H5" s="16">
        <v>5671.3</v>
      </c>
      <c r="I5" s="17">
        <f>100-E5</f>
        <v>31.5</v>
      </c>
      <c r="J5" s="18">
        <v>5632.1</v>
      </c>
      <c r="K5" s="19">
        <f>100-G5</f>
        <v>31.5</v>
      </c>
    </row>
    <row r="6" spans="1:11" s="6" customFormat="1" ht="49.5" customHeight="1">
      <c r="A6" s="20" t="s">
        <v>7</v>
      </c>
      <c r="B6" s="21">
        <v>62.3</v>
      </c>
      <c r="C6" s="22">
        <v>62.2</v>
      </c>
      <c r="D6" s="21">
        <v>62.9</v>
      </c>
      <c r="E6" s="23" t="s">
        <v>8</v>
      </c>
      <c r="F6" s="23">
        <v>62.8</v>
      </c>
      <c r="G6" s="24" t="s">
        <v>8</v>
      </c>
      <c r="H6" s="21">
        <v>61.1</v>
      </c>
      <c r="I6" s="23" t="s">
        <v>9</v>
      </c>
      <c r="J6" s="23">
        <v>60.7</v>
      </c>
      <c r="K6" s="24" t="s">
        <v>8</v>
      </c>
    </row>
    <row r="7" spans="1:11" s="6" customFormat="1" ht="54" customHeight="1">
      <c r="A7" s="25" t="s">
        <v>10</v>
      </c>
      <c r="B7" s="26">
        <v>16334.3</v>
      </c>
      <c r="C7" s="27">
        <v>16223.5</v>
      </c>
      <c r="D7" s="26">
        <v>11211.7</v>
      </c>
      <c r="E7" s="23">
        <f>ROUND(D7/B7*100,1)</f>
        <v>68.6</v>
      </c>
      <c r="F7" s="28">
        <v>11142.3</v>
      </c>
      <c r="G7" s="24">
        <f>ROUND(F7/C7*100,1)</f>
        <v>68.7</v>
      </c>
      <c r="H7" s="26">
        <v>5122.6</v>
      </c>
      <c r="I7" s="23">
        <f>100-E7</f>
        <v>31.400000000000006</v>
      </c>
      <c r="J7" s="28">
        <v>5081.2</v>
      </c>
      <c r="K7" s="24">
        <f>100-G7</f>
        <v>31.299999999999997</v>
      </c>
    </row>
    <row r="8" spans="1:11" s="6" customFormat="1" ht="37.5" customHeight="1">
      <c r="A8" s="29" t="s">
        <v>11</v>
      </c>
      <c r="B8" s="21">
        <v>56.5</v>
      </c>
      <c r="C8" s="22">
        <v>56.3</v>
      </c>
      <c r="D8" s="21">
        <v>57.2</v>
      </c>
      <c r="E8" s="23" t="s">
        <v>8</v>
      </c>
      <c r="F8" s="23">
        <v>57.1</v>
      </c>
      <c r="G8" s="24" t="s">
        <v>8</v>
      </c>
      <c r="H8" s="21">
        <v>55.2</v>
      </c>
      <c r="I8" s="23" t="s">
        <v>8</v>
      </c>
      <c r="J8" s="23">
        <v>54.8</v>
      </c>
      <c r="K8" s="24" t="s">
        <v>8</v>
      </c>
    </row>
    <row r="9" spans="1:11" s="6" customFormat="1" ht="68.25" customHeight="1">
      <c r="A9" s="25" t="s">
        <v>12</v>
      </c>
      <c r="B9" s="26">
        <v>1662.2</v>
      </c>
      <c r="C9" s="27">
        <v>1676.9</v>
      </c>
      <c r="D9" s="26">
        <v>1113.5</v>
      </c>
      <c r="E9" s="23">
        <f>ROUND(D9/B9*100,1)</f>
        <v>67</v>
      </c>
      <c r="F9" s="28">
        <v>1126</v>
      </c>
      <c r="G9" s="24">
        <f>ROUND(F9/C9*100,1)</f>
        <v>67.1</v>
      </c>
      <c r="H9" s="26">
        <v>548.7</v>
      </c>
      <c r="I9" s="23">
        <f>100-E9</f>
        <v>33</v>
      </c>
      <c r="J9" s="28">
        <v>550.9</v>
      </c>
      <c r="K9" s="24">
        <f>100-G9</f>
        <v>32.900000000000006</v>
      </c>
    </row>
    <row r="10" spans="1:11" s="6" customFormat="1" ht="48.75" customHeight="1" thickBot="1">
      <c r="A10" s="30" t="s">
        <v>13</v>
      </c>
      <c r="B10" s="31">
        <v>9.2</v>
      </c>
      <c r="C10" s="32">
        <v>9.4</v>
      </c>
      <c r="D10" s="33">
        <v>9</v>
      </c>
      <c r="E10" s="34" t="s">
        <v>8</v>
      </c>
      <c r="F10" s="34">
        <v>9.2</v>
      </c>
      <c r="G10" s="35" t="s">
        <v>8</v>
      </c>
      <c r="H10" s="33">
        <v>9.7</v>
      </c>
      <c r="I10" s="34" t="s">
        <v>8</v>
      </c>
      <c r="J10" s="34">
        <v>9.8</v>
      </c>
      <c r="K10" s="35" t="s">
        <v>8</v>
      </c>
    </row>
    <row r="11" spans="1:11" s="6" customFormat="1" ht="57.75" customHeight="1" thickBot="1" thickTop="1">
      <c r="A11" s="36" t="s">
        <v>14</v>
      </c>
      <c r="B11" s="37">
        <v>10892.7</v>
      </c>
      <c r="C11" s="38">
        <v>10899</v>
      </c>
      <c r="D11" s="37">
        <v>7281.6</v>
      </c>
      <c r="E11" s="39">
        <f>ROUND(D11/B11*100,1)</f>
        <v>66.8</v>
      </c>
      <c r="F11" s="40">
        <v>7254.8</v>
      </c>
      <c r="G11" s="41">
        <f>ROUND(F11/C11*100,1)</f>
        <v>66.6</v>
      </c>
      <c r="H11" s="37">
        <v>3611.1</v>
      </c>
      <c r="I11" s="39">
        <f>ROUND(H11/B11*100,1)</f>
        <v>33.2</v>
      </c>
      <c r="J11" s="40">
        <v>3644.2</v>
      </c>
      <c r="K11" s="41">
        <f>100-I11</f>
        <v>66.8</v>
      </c>
    </row>
    <row r="12" spans="1:10" s="42" customFormat="1" ht="26.25" customHeight="1" thickTop="1">
      <c r="A12" s="95" t="s">
        <v>15</v>
      </c>
      <c r="B12" s="95"/>
      <c r="C12" s="95"/>
      <c r="D12" s="95"/>
      <c r="E12" s="95"/>
      <c r="F12" s="95"/>
      <c r="G12" s="95"/>
      <c r="H12" s="95"/>
      <c r="I12" s="95"/>
      <c r="J12" s="95"/>
    </row>
    <row r="13" spans="1:10" s="44" customFormat="1" ht="15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ht="15">
      <c r="A14" s="45"/>
    </row>
    <row r="15" ht="15">
      <c r="A15" s="45"/>
    </row>
    <row r="16" ht="15">
      <c r="A16" s="45"/>
    </row>
    <row r="17" ht="15">
      <c r="A17" s="45"/>
    </row>
    <row r="18" ht="15">
      <c r="A18" s="45"/>
    </row>
    <row r="19" ht="15">
      <c r="A19" s="45"/>
    </row>
    <row r="20" ht="15">
      <c r="A20" s="45"/>
    </row>
    <row r="21" ht="15">
      <c r="A21" s="45"/>
    </row>
    <row r="22" ht="15">
      <c r="A22" s="45"/>
    </row>
    <row r="23" ht="15">
      <c r="A23" s="45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zoomScalePageLayoutView="0" workbookViewId="0" topLeftCell="A1">
      <selection activeCell="E16" sqref="E16"/>
    </sheetView>
  </sheetViews>
  <sheetFormatPr defaultColWidth="8.00390625" defaultRowHeight="15"/>
  <cols>
    <col min="1" max="1" width="76.421875" style="47" customWidth="1"/>
    <col min="2" max="2" width="13.00390625" style="47" customWidth="1"/>
    <col min="3" max="3" width="17.28125" style="65" customWidth="1"/>
    <col min="4" max="4" width="13.00390625" style="65" customWidth="1"/>
    <col min="5" max="5" width="17.140625" style="65" customWidth="1"/>
    <col min="6" max="6" width="12.7109375" style="47" customWidth="1"/>
    <col min="7" max="16384" width="8.00390625" style="47" customWidth="1"/>
  </cols>
  <sheetData>
    <row r="1" spans="1:6" s="85" customFormat="1" ht="27" customHeight="1">
      <c r="A1" s="109" t="s">
        <v>16</v>
      </c>
      <c r="B1" s="109"/>
      <c r="C1" s="109"/>
      <c r="D1" s="109"/>
      <c r="E1" s="109"/>
      <c r="F1" s="109"/>
    </row>
    <row r="2" spans="1:6" ht="18" customHeight="1">
      <c r="A2" s="110" t="s">
        <v>41</v>
      </c>
      <c r="B2" s="110"/>
      <c r="C2" s="110"/>
      <c r="D2" s="110"/>
      <c r="E2" s="110"/>
      <c r="F2" s="110"/>
    </row>
    <row r="3" spans="1:6" ht="21" customHeight="1">
      <c r="A3" s="116" t="s">
        <v>42</v>
      </c>
      <c r="B3" s="116"/>
      <c r="C3" s="116"/>
      <c r="D3" s="116"/>
      <c r="E3" s="116"/>
      <c r="F3" s="116"/>
    </row>
    <row r="4" spans="1:6" s="48" customFormat="1" ht="24.75" customHeight="1">
      <c r="A4" s="111" t="s">
        <v>17</v>
      </c>
      <c r="B4" s="111"/>
      <c r="C4" s="111"/>
      <c r="D4" s="111"/>
      <c r="E4" s="111"/>
      <c r="F4" s="111"/>
    </row>
    <row r="5" spans="1:6" s="48" customFormat="1" ht="42.75" customHeight="1">
      <c r="A5" s="112" t="s">
        <v>18</v>
      </c>
      <c r="B5" s="113" t="s">
        <v>19</v>
      </c>
      <c r="C5" s="115" t="s">
        <v>20</v>
      </c>
      <c r="D5" s="104" t="s">
        <v>21</v>
      </c>
      <c r="E5" s="115" t="s">
        <v>22</v>
      </c>
      <c r="F5" s="104" t="s">
        <v>23</v>
      </c>
    </row>
    <row r="6" spans="1:6" s="48" customFormat="1" ht="37.5" customHeight="1">
      <c r="A6" s="112"/>
      <c r="B6" s="114"/>
      <c r="C6" s="115" t="s">
        <v>20</v>
      </c>
      <c r="D6" s="105"/>
      <c r="E6" s="115" t="s">
        <v>22</v>
      </c>
      <c r="F6" s="105"/>
    </row>
    <row r="7" spans="1:6" s="51" customFormat="1" ht="18.75" customHeight="1">
      <c r="A7" s="49" t="s">
        <v>24</v>
      </c>
      <c r="B7" s="49">
        <v>1</v>
      </c>
      <c r="C7" s="50">
        <v>2</v>
      </c>
      <c r="D7" s="50">
        <v>3</v>
      </c>
      <c r="E7" s="50">
        <v>4</v>
      </c>
      <c r="F7" s="50">
        <v>5</v>
      </c>
    </row>
    <row r="8" spans="1:6" s="48" customFormat="1" ht="43.5" customHeight="1">
      <c r="A8" s="52" t="s">
        <v>43</v>
      </c>
      <c r="B8" s="53">
        <v>81.386</v>
      </c>
      <c r="C8" s="55">
        <f>B8-E8</f>
        <v>53.456999999999994</v>
      </c>
      <c r="D8" s="54">
        <f>100-F8</f>
        <v>65.6832870518271</v>
      </c>
      <c r="E8" s="55">
        <v>27.929</v>
      </c>
      <c r="F8" s="56">
        <f>E8/B8%</f>
        <v>34.316712948172906</v>
      </c>
    </row>
    <row r="9" spans="1:8" s="48" customFormat="1" ht="61.5" customHeight="1">
      <c r="A9" s="57" t="s">
        <v>25</v>
      </c>
      <c r="B9" s="53">
        <v>64.335</v>
      </c>
      <c r="C9" s="55">
        <f>B9-E9</f>
        <v>45.06999999999999</v>
      </c>
      <c r="D9" s="54">
        <f>100-F9</f>
        <v>70.05517991761872</v>
      </c>
      <c r="E9" s="55">
        <v>19.265</v>
      </c>
      <c r="F9" s="56">
        <f>E9/B9%</f>
        <v>29.944820082381288</v>
      </c>
      <c r="H9" s="58"/>
    </row>
    <row r="10" spans="1:10" s="48" customFormat="1" ht="45" customHeight="1">
      <c r="A10" s="59" t="s">
        <v>26</v>
      </c>
      <c r="B10" s="53">
        <v>15.473</v>
      </c>
      <c r="C10" s="55">
        <f>B10-E10</f>
        <v>10.017</v>
      </c>
      <c r="D10" s="54">
        <f>100-F10</f>
        <v>64.73857687584825</v>
      </c>
      <c r="E10" s="55">
        <v>5.456</v>
      </c>
      <c r="F10" s="56">
        <f>E10/B10%</f>
        <v>35.26142312415175</v>
      </c>
      <c r="J10" s="58"/>
    </row>
    <row r="11" spans="1:6" s="48" customFormat="1" ht="63" customHeight="1">
      <c r="A11" s="59" t="s">
        <v>27</v>
      </c>
      <c r="B11" s="53">
        <v>25.249</v>
      </c>
      <c r="C11" s="55">
        <f>B11-E11</f>
        <v>15.291999999999998</v>
      </c>
      <c r="D11" s="54">
        <f>100-F11</f>
        <v>60.56477484256802</v>
      </c>
      <c r="E11" s="55">
        <v>9.957</v>
      </c>
      <c r="F11" s="56">
        <f>E11/B11%</f>
        <v>39.43522515743198</v>
      </c>
    </row>
    <row r="12" spans="1:7" s="48" customFormat="1" ht="67.5" customHeight="1">
      <c r="A12" s="59" t="s">
        <v>28</v>
      </c>
      <c r="B12" s="53">
        <v>80.042</v>
      </c>
      <c r="C12" s="55">
        <f>B12-E12</f>
        <v>52.458</v>
      </c>
      <c r="D12" s="54">
        <f>100-F12</f>
        <v>65.53809250143675</v>
      </c>
      <c r="E12" s="55">
        <v>27.584</v>
      </c>
      <c r="F12" s="56">
        <f>E12/B12%</f>
        <v>34.46190749856325</v>
      </c>
      <c r="G12" s="58"/>
    </row>
    <row r="13" spans="1:7" s="48" customFormat="1" ht="27" customHeight="1">
      <c r="A13" s="59"/>
      <c r="B13" s="106" t="s">
        <v>44</v>
      </c>
      <c r="C13" s="107"/>
      <c r="D13" s="107"/>
      <c r="E13" s="107"/>
      <c r="F13" s="108"/>
      <c r="G13" s="58"/>
    </row>
    <row r="14" spans="1:7" s="48" customFormat="1" ht="51.75" customHeight="1">
      <c r="A14" s="60" t="s">
        <v>29</v>
      </c>
      <c r="B14" s="53">
        <v>22.833</v>
      </c>
      <c r="C14" s="61">
        <v>13.305</v>
      </c>
      <c r="D14" s="62">
        <f>100-F14</f>
        <v>61.2</v>
      </c>
      <c r="E14" s="61">
        <v>8.854</v>
      </c>
      <c r="F14" s="63">
        <f>ROUND(E14/B14*100,1)</f>
        <v>38.8</v>
      </c>
      <c r="G14" s="58"/>
    </row>
    <row r="15" spans="1:6" s="48" customFormat="1" ht="39.75" customHeight="1">
      <c r="A15" s="60" t="s">
        <v>30</v>
      </c>
      <c r="B15" s="53">
        <v>18.607</v>
      </c>
      <c r="C15" s="61">
        <v>10.526</v>
      </c>
      <c r="D15" s="62">
        <f>100-F15</f>
        <v>59.5</v>
      </c>
      <c r="E15" s="61">
        <v>7.534</v>
      </c>
      <c r="F15" s="63">
        <f>ROUND(E15/B15*100,1)</f>
        <v>40.5</v>
      </c>
    </row>
    <row r="16" spans="1:6" s="48" customFormat="1" ht="15.75" customHeight="1">
      <c r="A16" s="47"/>
      <c r="B16" s="47"/>
      <c r="C16" s="64"/>
      <c r="D16" s="64"/>
      <c r="E16" s="64"/>
      <c r="F16" s="47"/>
    </row>
    <row r="17" ht="15" customHeight="1">
      <c r="E17" s="64"/>
    </row>
  </sheetData>
  <sheetProtection/>
  <mergeCells count="11">
    <mergeCell ref="A3:F3"/>
    <mergeCell ref="F5:F6"/>
    <mergeCell ref="B13:F13"/>
    <mergeCell ref="A1:F1"/>
    <mergeCell ref="A2:F2"/>
    <mergeCell ref="A4:F4"/>
    <mergeCell ref="A5:A6"/>
    <mergeCell ref="B5:B6"/>
    <mergeCell ref="C5:C6"/>
    <mergeCell ref="D5:D6"/>
    <mergeCell ref="E5:E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89"/>
  <sheetViews>
    <sheetView view="pageBreakPreview" zoomScale="70" zoomScaleSheetLayoutView="70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U8" sqref="U8:V8"/>
    </sheetView>
  </sheetViews>
  <sheetFormatPr defaultColWidth="9.140625" defaultRowHeight="15"/>
  <cols>
    <col min="1" max="1" width="17.7109375" style="83" customWidth="1"/>
    <col min="2" max="2" width="10.8515625" style="83" customWidth="1"/>
    <col min="3" max="3" width="11.140625" style="83" customWidth="1"/>
    <col min="4" max="4" width="12.7109375" style="83" customWidth="1"/>
    <col min="5" max="5" width="10.00390625" style="83" customWidth="1"/>
    <col min="6" max="6" width="11.140625" style="83" customWidth="1"/>
    <col min="7" max="7" width="12.140625" style="83" customWidth="1"/>
    <col min="8" max="8" width="9.28125" style="83" customWidth="1"/>
    <col min="9" max="10" width="11.57421875" style="83" customWidth="1"/>
    <col min="11" max="11" width="9.140625" style="83" customWidth="1"/>
    <col min="12" max="12" width="11.140625" style="83" customWidth="1"/>
    <col min="13" max="13" width="10.57421875" style="83" customWidth="1"/>
    <col min="14" max="14" width="11.421875" style="83" customWidth="1"/>
    <col min="15" max="15" width="9.140625" style="83" customWidth="1"/>
    <col min="16" max="16" width="10.00390625" style="83" customWidth="1"/>
    <col min="17" max="17" width="13.140625" style="83" customWidth="1"/>
    <col min="18" max="18" width="16.28125" style="83" customWidth="1"/>
    <col min="19" max="19" width="15.8515625" style="83" customWidth="1"/>
    <col min="20" max="20" width="13.8515625" style="83" customWidth="1"/>
    <col min="21" max="21" width="17.140625" style="83" customWidth="1"/>
    <col min="22" max="22" width="19.140625" style="83" customWidth="1"/>
    <col min="23" max="16384" width="9.140625" style="83" customWidth="1"/>
  </cols>
  <sheetData>
    <row r="1" spans="2:22" s="66" customFormat="1" ht="25.5" customHeight="1">
      <c r="B1" s="125" t="s">
        <v>76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67"/>
      <c r="Q1" s="67"/>
      <c r="R1" s="67"/>
      <c r="S1" s="67"/>
      <c r="T1" s="67"/>
      <c r="U1" s="67"/>
      <c r="V1" s="67"/>
    </row>
    <row r="2" spans="2:22" s="66" customFormat="1" ht="23.25" customHeight="1">
      <c r="B2" s="125" t="s">
        <v>77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67"/>
      <c r="Q2" s="67"/>
      <c r="R2" s="67"/>
      <c r="S2" s="67"/>
      <c r="T2" s="67"/>
      <c r="U2" s="67"/>
      <c r="V2" s="67"/>
    </row>
    <row r="3" spans="2:22" s="66" customFormat="1" ht="25.5" customHeight="1">
      <c r="B3" s="126" t="s">
        <v>17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68"/>
      <c r="Q3" s="68"/>
      <c r="R3" s="68"/>
      <c r="S3" s="68"/>
      <c r="T3" s="68"/>
      <c r="U3" s="68"/>
      <c r="V3" s="68"/>
    </row>
    <row r="4" spans="1:21" s="70" customFormat="1" ht="9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22" s="71" customFormat="1" ht="51" customHeight="1">
      <c r="A5" s="117"/>
      <c r="B5" s="118" t="s">
        <v>31</v>
      </c>
      <c r="C5" s="118"/>
      <c r="D5" s="118"/>
      <c r="E5" s="118" t="s">
        <v>40</v>
      </c>
      <c r="F5" s="118"/>
      <c r="G5" s="118"/>
      <c r="H5" s="118" t="s">
        <v>32</v>
      </c>
      <c r="I5" s="118"/>
      <c r="J5" s="118"/>
      <c r="K5" s="118" t="s">
        <v>33</v>
      </c>
      <c r="L5" s="118"/>
      <c r="M5" s="118"/>
      <c r="N5" s="118" t="s">
        <v>34</v>
      </c>
      <c r="O5" s="118"/>
      <c r="P5" s="118"/>
      <c r="Q5" s="119" t="s">
        <v>35</v>
      </c>
      <c r="R5" s="120"/>
      <c r="S5" s="121"/>
      <c r="T5" s="122" t="s">
        <v>36</v>
      </c>
      <c r="U5" s="123"/>
      <c r="V5" s="124"/>
    </row>
    <row r="6" spans="1:22" s="74" customFormat="1" ht="49.5" customHeight="1">
      <c r="A6" s="117"/>
      <c r="B6" s="72" t="s">
        <v>19</v>
      </c>
      <c r="C6" s="73" t="s">
        <v>37</v>
      </c>
      <c r="D6" s="73" t="s">
        <v>38</v>
      </c>
      <c r="E6" s="72" t="s">
        <v>19</v>
      </c>
      <c r="F6" s="73" t="s">
        <v>37</v>
      </c>
      <c r="G6" s="73" t="s">
        <v>38</v>
      </c>
      <c r="H6" s="73" t="s">
        <v>19</v>
      </c>
      <c r="I6" s="73" t="s">
        <v>37</v>
      </c>
      <c r="J6" s="73" t="s">
        <v>38</v>
      </c>
      <c r="K6" s="73" t="s">
        <v>19</v>
      </c>
      <c r="L6" s="73" t="s">
        <v>37</v>
      </c>
      <c r="M6" s="73" t="s">
        <v>38</v>
      </c>
      <c r="N6" s="72" t="s">
        <v>19</v>
      </c>
      <c r="O6" s="73" t="s">
        <v>37</v>
      </c>
      <c r="P6" s="73" t="s">
        <v>38</v>
      </c>
      <c r="Q6" s="72" t="s">
        <v>19</v>
      </c>
      <c r="R6" s="73" t="s">
        <v>37</v>
      </c>
      <c r="S6" s="73" t="s">
        <v>38</v>
      </c>
      <c r="T6" s="72" t="s">
        <v>19</v>
      </c>
      <c r="U6" s="73" t="s">
        <v>37</v>
      </c>
      <c r="V6" s="73" t="s">
        <v>38</v>
      </c>
    </row>
    <row r="7" spans="1:22" s="76" customFormat="1" ht="11.25" customHeight="1">
      <c r="A7" s="75" t="s">
        <v>39</v>
      </c>
      <c r="B7" s="75">
        <v>1</v>
      </c>
      <c r="C7" s="75">
        <v>2</v>
      </c>
      <c r="D7" s="75">
        <v>3</v>
      </c>
      <c r="E7" s="75">
        <v>1</v>
      </c>
      <c r="F7" s="75">
        <v>2</v>
      </c>
      <c r="G7" s="75">
        <v>3</v>
      </c>
      <c r="H7" s="75">
        <v>4</v>
      </c>
      <c r="I7" s="75">
        <v>5</v>
      </c>
      <c r="J7" s="75">
        <v>6</v>
      </c>
      <c r="K7" s="75">
        <v>7</v>
      </c>
      <c r="L7" s="75">
        <v>8</v>
      </c>
      <c r="M7" s="75">
        <v>9</v>
      </c>
      <c r="N7" s="75">
        <v>10</v>
      </c>
      <c r="O7" s="75">
        <v>11</v>
      </c>
      <c r="P7" s="75">
        <v>12</v>
      </c>
      <c r="Q7" s="75">
        <v>13</v>
      </c>
      <c r="R7" s="75">
        <v>14</v>
      </c>
      <c r="S7" s="75">
        <v>15</v>
      </c>
      <c r="T7" s="75">
        <v>16</v>
      </c>
      <c r="U7" s="75">
        <v>17</v>
      </c>
      <c r="V7" s="75">
        <v>18</v>
      </c>
    </row>
    <row r="8" spans="1:22" s="77" customFormat="1" ht="25.5" customHeight="1">
      <c r="A8" s="86" t="s">
        <v>45</v>
      </c>
      <c r="B8" s="92">
        <f>SUM(B9:B37)</f>
        <v>81386</v>
      </c>
      <c r="C8" s="127">
        <v>65.23263224984066</v>
      </c>
      <c r="D8" s="127">
        <v>34.316712948172906</v>
      </c>
      <c r="E8" s="93">
        <f>SUM(E9:E37)</f>
        <v>64335</v>
      </c>
      <c r="F8" s="127">
        <v>69.22310268768891</v>
      </c>
      <c r="G8" s="127">
        <v>29.944820082381284</v>
      </c>
      <c r="H8" s="93">
        <f>SUM(H9:H37)</f>
        <v>15473</v>
      </c>
      <c r="I8" s="127">
        <v>64.33803942461375</v>
      </c>
      <c r="J8" s="127">
        <v>35.26142312415175</v>
      </c>
      <c r="K8" s="93">
        <f>SUM(K9:K37)</f>
        <v>25249</v>
      </c>
      <c r="L8" s="127">
        <v>60.00494886176179</v>
      </c>
      <c r="M8" s="127">
        <v>39.43522515743198</v>
      </c>
      <c r="N8" s="93">
        <f>SUM(N9:N37)</f>
        <v>80042</v>
      </c>
      <c r="O8" s="127">
        <v>65.08424053913944</v>
      </c>
      <c r="P8" s="127">
        <v>34.46190749856326</v>
      </c>
      <c r="Q8" s="94">
        <f>SUM(Q9:Q37)</f>
        <v>22833</v>
      </c>
      <c r="R8" s="128">
        <v>60.83119970738844</v>
      </c>
      <c r="S8" s="128">
        <v>38.777208426400385</v>
      </c>
      <c r="T8" s="94">
        <f>SUM(T9:T37)</f>
        <v>18607</v>
      </c>
      <c r="U8" s="128">
        <v>59.15477127121502</v>
      </c>
      <c r="V8" s="128">
        <v>40.49013812006234</v>
      </c>
    </row>
    <row r="9" spans="1:22" s="81" customFormat="1" ht="18.75" customHeight="1">
      <c r="A9" s="87" t="s">
        <v>46</v>
      </c>
      <c r="B9" s="78">
        <v>17295</v>
      </c>
      <c r="C9" s="79">
        <v>100</v>
      </c>
      <c r="D9" s="79">
        <v>5.435096848800232</v>
      </c>
      <c r="E9" s="80">
        <v>17660</v>
      </c>
      <c r="F9" s="79">
        <v>100</v>
      </c>
      <c r="G9" s="79">
        <v>7.933182332955833</v>
      </c>
      <c r="H9" s="80">
        <v>4354</v>
      </c>
      <c r="I9" s="79">
        <v>100</v>
      </c>
      <c r="J9" s="79">
        <v>5.1217271474506205</v>
      </c>
      <c r="K9" s="80">
        <v>6739</v>
      </c>
      <c r="L9" s="79">
        <v>100</v>
      </c>
      <c r="M9" s="79">
        <v>4.288470099421279</v>
      </c>
      <c r="N9" s="80">
        <v>16779</v>
      </c>
      <c r="O9" s="79">
        <v>100</v>
      </c>
      <c r="P9" s="79">
        <v>5.363847666726265</v>
      </c>
      <c r="Q9" s="90">
        <v>4878</v>
      </c>
      <c r="R9" s="91">
        <v>100</v>
      </c>
      <c r="S9" s="91">
        <v>4.243542435424354</v>
      </c>
      <c r="T9" s="90">
        <v>3971</v>
      </c>
      <c r="U9" s="91">
        <v>100</v>
      </c>
      <c r="V9" s="91">
        <v>4.079576932762528</v>
      </c>
    </row>
    <row r="10" spans="1:22" s="82" customFormat="1" ht="18.75" customHeight="1">
      <c r="A10" s="87" t="s">
        <v>47</v>
      </c>
      <c r="B10" s="78">
        <v>5197</v>
      </c>
      <c r="C10" s="79">
        <v>65.57440246723208</v>
      </c>
      <c r="D10" s="79">
        <v>33.88493361554743</v>
      </c>
      <c r="E10" s="80">
        <v>3571</v>
      </c>
      <c r="F10" s="79">
        <v>68.2391662095447</v>
      </c>
      <c r="G10" s="79">
        <v>30.467656118734247</v>
      </c>
      <c r="H10" s="80">
        <v>747</v>
      </c>
      <c r="I10" s="79">
        <v>58.520475561426686</v>
      </c>
      <c r="J10" s="79">
        <v>41.36546184738956</v>
      </c>
      <c r="K10" s="80">
        <v>1463</v>
      </c>
      <c r="L10" s="79">
        <v>54.75524475524476</v>
      </c>
      <c r="M10" s="79">
        <v>44.70266575529733</v>
      </c>
      <c r="N10" s="80">
        <v>5159</v>
      </c>
      <c r="O10" s="79">
        <v>65.55209953343702</v>
      </c>
      <c r="P10" s="79">
        <v>33.882535375072685</v>
      </c>
      <c r="Q10" s="90">
        <v>1675</v>
      </c>
      <c r="R10" s="91">
        <v>61.76470588235294</v>
      </c>
      <c r="S10" s="91">
        <v>37.25373134328358</v>
      </c>
      <c r="T10" s="90">
        <v>1377</v>
      </c>
      <c r="U10" s="91">
        <v>60.834553440702784</v>
      </c>
      <c r="V10" s="91">
        <v>38.3442265795207</v>
      </c>
    </row>
    <row r="11" spans="1:22" s="81" customFormat="1" ht="18.75" customHeight="1">
      <c r="A11" s="87" t="s">
        <v>48</v>
      </c>
      <c r="B11" s="78">
        <v>1815</v>
      </c>
      <c r="C11" s="79">
        <v>50.18929150892374</v>
      </c>
      <c r="D11" s="79">
        <v>47.32782369146006</v>
      </c>
      <c r="E11" s="80">
        <v>960</v>
      </c>
      <c r="F11" s="79">
        <v>54.73041709053916</v>
      </c>
      <c r="G11" s="79">
        <v>40</v>
      </c>
      <c r="H11" s="80">
        <v>278</v>
      </c>
      <c r="I11" s="79">
        <v>41.07142857142857</v>
      </c>
      <c r="J11" s="79">
        <v>57.913669064748206</v>
      </c>
      <c r="K11" s="80">
        <v>461</v>
      </c>
      <c r="L11" s="79">
        <v>34.67230443974631</v>
      </c>
      <c r="M11" s="79">
        <v>62.906724511930584</v>
      </c>
      <c r="N11" s="80">
        <v>1793</v>
      </c>
      <c r="O11" s="79">
        <v>50.27412280701754</v>
      </c>
      <c r="P11" s="79">
        <v>47.1834913552705</v>
      </c>
      <c r="Q11" s="90">
        <v>625</v>
      </c>
      <c r="R11" s="91">
        <v>43.019480519480524</v>
      </c>
      <c r="S11" s="91">
        <v>55.84</v>
      </c>
      <c r="T11" s="90">
        <v>482</v>
      </c>
      <c r="U11" s="91">
        <v>39.412997903563934</v>
      </c>
      <c r="V11" s="91">
        <v>59.336099585062236</v>
      </c>
    </row>
    <row r="12" spans="1:22" s="81" customFormat="1" ht="18.75" customHeight="1">
      <c r="A12" s="87" t="s">
        <v>49</v>
      </c>
      <c r="B12" s="78">
        <v>1101</v>
      </c>
      <c r="C12" s="79">
        <v>20.475192173305388</v>
      </c>
      <c r="D12" s="79">
        <v>75.20435967302453</v>
      </c>
      <c r="E12" s="80">
        <v>732</v>
      </c>
      <c r="F12" s="79">
        <v>23.26086956521739</v>
      </c>
      <c r="G12" s="79">
        <v>73.49726775956285</v>
      </c>
      <c r="H12" s="80">
        <v>234</v>
      </c>
      <c r="I12" s="79">
        <v>15.053763440860223</v>
      </c>
      <c r="J12" s="79">
        <v>81.62393162393163</v>
      </c>
      <c r="K12" s="80">
        <v>352</v>
      </c>
      <c r="L12" s="79">
        <v>13.513513513513516</v>
      </c>
      <c r="M12" s="79">
        <v>80.11363636363636</v>
      </c>
      <c r="N12" s="80">
        <v>1084</v>
      </c>
      <c r="O12" s="79">
        <v>20.26931254429482</v>
      </c>
      <c r="P12" s="79">
        <v>75.46125461254613</v>
      </c>
      <c r="Q12" s="90">
        <v>407</v>
      </c>
      <c r="R12" s="91">
        <v>16.96606786427145</v>
      </c>
      <c r="S12" s="91">
        <v>78.62407862407862</v>
      </c>
      <c r="T12" s="90">
        <v>398</v>
      </c>
      <c r="U12" s="91">
        <v>17.65957446808511</v>
      </c>
      <c r="V12" s="91">
        <v>78.89447236180905</v>
      </c>
    </row>
    <row r="13" spans="1:22" s="81" customFormat="1" ht="18.75" customHeight="1">
      <c r="A13" s="87" t="s">
        <v>50</v>
      </c>
      <c r="B13" s="78">
        <v>2274</v>
      </c>
      <c r="C13" s="79">
        <v>40.606609325486644</v>
      </c>
      <c r="D13" s="79">
        <v>57.29991204925242</v>
      </c>
      <c r="E13" s="80">
        <v>2507</v>
      </c>
      <c r="F13" s="79">
        <v>44.27775396485212</v>
      </c>
      <c r="G13" s="79">
        <v>51.37614678899082</v>
      </c>
      <c r="H13" s="80">
        <v>450</v>
      </c>
      <c r="I13" s="79">
        <v>29.30648769574944</v>
      </c>
      <c r="J13" s="79">
        <v>68.88888888888889</v>
      </c>
      <c r="K13" s="80">
        <v>636</v>
      </c>
      <c r="L13" s="79">
        <v>38.969404186795494</v>
      </c>
      <c r="M13" s="79">
        <v>59.11949685534591</v>
      </c>
      <c r="N13" s="80">
        <v>2265</v>
      </c>
      <c r="O13" s="79">
        <v>40.609367894497495</v>
      </c>
      <c r="P13" s="79">
        <v>57.30684326710817</v>
      </c>
      <c r="Q13" s="90">
        <v>551</v>
      </c>
      <c r="R13" s="91">
        <v>28.125</v>
      </c>
      <c r="S13" s="91">
        <v>69.69147005444647</v>
      </c>
      <c r="T13" s="90">
        <v>470</v>
      </c>
      <c r="U13" s="91">
        <v>25.213675213675202</v>
      </c>
      <c r="V13" s="91">
        <v>72.5531914893617</v>
      </c>
    </row>
    <row r="14" spans="1:22" s="81" customFormat="1" ht="18.75" customHeight="1">
      <c r="A14" s="87" t="s">
        <v>51</v>
      </c>
      <c r="B14" s="78">
        <v>1808</v>
      </c>
      <c r="C14" s="79">
        <v>30.694205393000573</v>
      </c>
      <c r="D14" s="79">
        <v>65.81858407079646</v>
      </c>
      <c r="E14" s="80">
        <v>1059</v>
      </c>
      <c r="F14" s="79">
        <v>31.279620853080573</v>
      </c>
      <c r="G14" s="79">
        <v>65.15580736543909</v>
      </c>
      <c r="H14" s="80">
        <v>298</v>
      </c>
      <c r="I14" s="79">
        <v>20.33898305084746</v>
      </c>
      <c r="J14" s="79">
        <v>76.51006711409396</v>
      </c>
      <c r="K14" s="80">
        <v>579</v>
      </c>
      <c r="L14" s="79">
        <v>23.42857142857143</v>
      </c>
      <c r="M14" s="79">
        <v>68.39378238341969</v>
      </c>
      <c r="N14" s="80">
        <v>1782</v>
      </c>
      <c r="O14" s="79">
        <v>30.840579710144922</v>
      </c>
      <c r="P14" s="79">
        <v>65.76879910213243</v>
      </c>
      <c r="Q14" s="90">
        <v>626</v>
      </c>
      <c r="R14" s="91">
        <v>30.15332197614991</v>
      </c>
      <c r="S14" s="91">
        <v>65.65495207667732</v>
      </c>
      <c r="T14" s="90">
        <v>494</v>
      </c>
      <c r="U14" s="91">
        <v>26.652452025586356</v>
      </c>
      <c r="V14" s="91">
        <v>70.04048582995951</v>
      </c>
    </row>
    <row r="15" spans="1:22" s="81" customFormat="1" ht="18.75" customHeight="1">
      <c r="A15" s="87" t="s">
        <v>52</v>
      </c>
      <c r="B15" s="78">
        <v>897</v>
      </c>
      <c r="C15" s="79">
        <v>47.430406852248396</v>
      </c>
      <c r="D15" s="79">
        <v>49.38684503901895</v>
      </c>
      <c r="E15" s="80">
        <v>782</v>
      </c>
      <c r="F15" s="79">
        <v>46.05714285714286</v>
      </c>
      <c r="G15" s="79">
        <v>50.767263427109974</v>
      </c>
      <c r="H15" s="80">
        <v>160</v>
      </c>
      <c r="I15" s="79">
        <v>52.35294117647059</v>
      </c>
      <c r="J15" s="79">
        <v>45</v>
      </c>
      <c r="K15" s="80">
        <v>262</v>
      </c>
      <c r="L15" s="79">
        <v>46.95340501792115</v>
      </c>
      <c r="M15" s="79">
        <v>51.52671755725191</v>
      </c>
      <c r="N15" s="80">
        <v>892</v>
      </c>
      <c r="O15" s="79">
        <v>47.19827586206896</v>
      </c>
      <c r="P15" s="79">
        <v>49.43946188340807</v>
      </c>
      <c r="Q15" s="90">
        <v>277</v>
      </c>
      <c r="R15" s="91">
        <v>35.58718861209965</v>
      </c>
      <c r="S15" s="91">
        <v>62.81588447653429</v>
      </c>
      <c r="T15" s="90">
        <v>243</v>
      </c>
      <c r="U15" s="91">
        <v>35.08064516129032</v>
      </c>
      <c r="V15" s="91">
        <v>64.19753086419753</v>
      </c>
    </row>
    <row r="16" spans="1:22" s="81" customFormat="1" ht="18.75" customHeight="1">
      <c r="A16" s="87" t="s">
        <v>53</v>
      </c>
      <c r="B16" s="78">
        <v>2174</v>
      </c>
      <c r="C16" s="79">
        <v>27.30202578268876</v>
      </c>
      <c r="D16" s="79">
        <v>71.11315547378105</v>
      </c>
      <c r="E16" s="80">
        <v>1523</v>
      </c>
      <c r="F16" s="79">
        <v>31.914893617021278</v>
      </c>
      <c r="G16" s="79">
        <v>64.54366382140512</v>
      </c>
      <c r="H16" s="80">
        <v>335</v>
      </c>
      <c r="I16" s="79">
        <v>16.147308781869683</v>
      </c>
      <c r="J16" s="79">
        <v>82.38805970149254</v>
      </c>
      <c r="K16" s="80">
        <v>572</v>
      </c>
      <c r="L16" s="79">
        <v>24.237288135593218</v>
      </c>
      <c r="M16" s="79">
        <v>76.74825174825175</v>
      </c>
      <c r="N16" s="80">
        <v>2160</v>
      </c>
      <c r="O16" s="79">
        <v>27.432808155699718</v>
      </c>
      <c r="P16" s="79">
        <v>71.01851851851852</v>
      </c>
      <c r="Q16" s="90">
        <v>655</v>
      </c>
      <c r="R16" s="91">
        <v>19.939577039274923</v>
      </c>
      <c r="S16" s="91">
        <v>78.77862595419847</v>
      </c>
      <c r="T16" s="90">
        <v>558</v>
      </c>
      <c r="U16" s="91">
        <v>20.212765957446805</v>
      </c>
      <c r="V16" s="91">
        <v>78.67383512544802</v>
      </c>
    </row>
    <row r="17" spans="1:22" s="81" customFormat="1" ht="18.75" customHeight="1">
      <c r="A17" s="87" t="s">
        <v>54</v>
      </c>
      <c r="B17" s="78">
        <v>3703</v>
      </c>
      <c r="C17" s="79">
        <v>63.53909465020576</v>
      </c>
      <c r="D17" s="79">
        <v>35.94382932757224</v>
      </c>
      <c r="E17" s="80">
        <v>2867</v>
      </c>
      <c r="F17" s="79">
        <v>64.5847871598046</v>
      </c>
      <c r="G17" s="79">
        <v>34.216951517265436</v>
      </c>
      <c r="H17" s="80">
        <v>672</v>
      </c>
      <c r="I17" s="79">
        <v>58.62068965517241</v>
      </c>
      <c r="J17" s="79">
        <v>40.625</v>
      </c>
      <c r="K17" s="80">
        <v>1067</v>
      </c>
      <c r="L17" s="79">
        <v>45.93535749265426</v>
      </c>
      <c r="M17" s="79">
        <v>52.1087160262418</v>
      </c>
      <c r="N17" s="80">
        <v>3655</v>
      </c>
      <c r="O17" s="79">
        <v>63.396331295163975</v>
      </c>
      <c r="P17" s="79">
        <v>36.14227086183311</v>
      </c>
      <c r="Q17" s="90">
        <v>1138</v>
      </c>
      <c r="R17" s="91">
        <v>62.862318840579704</v>
      </c>
      <c r="S17" s="91">
        <v>37.5219683655536</v>
      </c>
      <c r="T17" s="90">
        <v>887</v>
      </c>
      <c r="U17" s="91">
        <v>61.77156177156177</v>
      </c>
      <c r="V17" s="91">
        <v>38.66967305524239</v>
      </c>
    </row>
    <row r="18" spans="1:22" s="81" customFormat="1" ht="18.75" customHeight="1">
      <c r="A18" s="87" t="s">
        <v>55</v>
      </c>
      <c r="B18" s="78">
        <v>2142</v>
      </c>
      <c r="C18" s="79">
        <v>23.002421307506054</v>
      </c>
      <c r="D18" s="79">
        <v>74.6031746031746</v>
      </c>
      <c r="E18" s="80">
        <v>1311</v>
      </c>
      <c r="F18" s="79">
        <v>25.845410628019323</v>
      </c>
      <c r="G18" s="79">
        <v>72.00610221205187</v>
      </c>
      <c r="H18" s="80">
        <v>285</v>
      </c>
      <c r="I18" s="79">
        <v>15.714285714285708</v>
      </c>
      <c r="J18" s="79">
        <v>82.80701754385964</v>
      </c>
      <c r="K18" s="80">
        <v>548</v>
      </c>
      <c r="L18" s="79">
        <v>12.707182320441987</v>
      </c>
      <c r="M18" s="79">
        <v>86.13138686131386</v>
      </c>
      <c r="N18" s="80">
        <v>2131</v>
      </c>
      <c r="O18" s="79">
        <v>22.94203604481247</v>
      </c>
      <c r="P18" s="79">
        <v>74.65978413890193</v>
      </c>
      <c r="Q18" s="90">
        <v>579</v>
      </c>
      <c r="R18" s="91">
        <v>19.1829484902309</v>
      </c>
      <c r="S18" s="91">
        <v>78.75647668393782</v>
      </c>
      <c r="T18" s="90">
        <v>515</v>
      </c>
      <c r="U18" s="91">
        <v>18.07228915662651</v>
      </c>
      <c r="V18" s="91">
        <v>80</v>
      </c>
    </row>
    <row r="19" spans="1:22" s="81" customFormat="1" ht="18.75" customHeight="1">
      <c r="A19" s="88" t="s">
        <v>56</v>
      </c>
      <c r="B19" s="78">
        <v>1299</v>
      </c>
      <c r="C19" s="79">
        <v>76.55268667131891</v>
      </c>
      <c r="D19" s="79">
        <v>24.32640492686682</v>
      </c>
      <c r="E19" s="80">
        <v>1417</v>
      </c>
      <c r="F19" s="79">
        <v>74.9131341209173</v>
      </c>
      <c r="G19" s="79">
        <v>22.865208186309104</v>
      </c>
      <c r="H19" s="80">
        <v>405</v>
      </c>
      <c r="I19" s="79">
        <v>72.1311475409836</v>
      </c>
      <c r="J19" s="79">
        <v>27.654320987654323</v>
      </c>
      <c r="K19" s="80">
        <v>413</v>
      </c>
      <c r="L19" s="79">
        <v>71.61862527716187</v>
      </c>
      <c r="M19" s="79">
        <v>29.782082324455207</v>
      </c>
      <c r="N19" s="80">
        <v>1233</v>
      </c>
      <c r="O19" s="79">
        <v>77.03595011005136</v>
      </c>
      <c r="P19" s="79">
        <v>24.087591240875913</v>
      </c>
      <c r="Q19" s="90">
        <v>283</v>
      </c>
      <c r="R19" s="91">
        <v>76.6025641025641</v>
      </c>
      <c r="S19" s="91">
        <v>24.734982332155475</v>
      </c>
      <c r="T19" s="90">
        <v>253</v>
      </c>
      <c r="U19" s="91">
        <v>75.55555555555556</v>
      </c>
      <c r="V19" s="91">
        <v>25.29644268774704</v>
      </c>
    </row>
    <row r="20" spans="1:22" s="81" customFormat="1" ht="18.75" customHeight="1">
      <c r="A20" s="87" t="s">
        <v>57</v>
      </c>
      <c r="B20" s="78">
        <v>853</v>
      </c>
      <c r="C20" s="79">
        <v>29.032258064516128</v>
      </c>
      <c r="D20" s="79">
        <v>69.28487690504103</v>
      </c>
      <c r="E20" s="80">
        <v>495</v>
      </c>
      <c r="F20" s="79">
        <v>24.123711340206185</v>
      </c>
      <c r="G20" s="79">
        <v>70.9090909090909</v>
      </c>
      <c r="H20" s="80">
        <v>118</v>
      </c>
      <c r="I20" s="79">
        <v>12.295081967213108</v>
      </c>
      <c r="J20" s="79">
        <v>86.4406779661017</v>
      </c>
      <c r="K20" s="80">
        <v>306</v>
      </c>
      <c r="L20" s="79">
        <v>16.393442622950815</v>
      </c>
      <c r="M20" s="79">
        <v>81.69934640522875</v>
      </c>
      <c r="N20" s="80">
        <v>839</v>
      </c>
      <c r="O20" s="79">
        <v>28.922716627634657</v>
      </c>
      <c r="P20" s="79">
        <v>69.36829558998808</v>
      </c>
      <c r="Q20" s="90">
        <v>232</v>
      </c>
      <c r="R20" s="91">
        <v>25</v>
      </c>
      <c r="S20" s="91">
        <v>73.27586206896552</v>
      </c>
      <c r="T20" s="90">
        <v>213</v>
      </c>
      <c r="U20" s="91">
        <v>26.363636363636374</v>
      </c>
      <c r="V20" s="91">
        <v>71.36150234741784</v>
      </c>
    </row>
    <row r="21" spans="1:22" s="81" customFormat="1" ht="18.75" customHeight="1">
      <c r="A21" s="87" t="s">
        <v>58</v>
      </c>
      <c r="B21" s="78">
        <v>2234</v>
      </c>
      <c r="C21" s="79">
        <v>53.77315860822413</v>
      </c>
      <c r="D21" s="79">
        <v>41.18173679498657</v>
      </c>
      <c r="E21" s="80">
        <v>1913</v>
      </c>
      <c r="F21" s="79">
        <v>50.73606729758149</v>
      </c>
      <c r="G21" s="79">
        <v>41.92368008363827</v>
      </c>
      <c r="H21" s="80">
        <v>442</v>
      </c>
      <c r="I21" s="79">
        <v>45.35398230088495</v>
      </c>
      <c r="J21" s="79">
        <v>51.58371040723982</v>
      </c>
      <c r="K21" s="80">
        <v>614</v>
      </c>
      <c r="L21" s="79">
        <v>41.69329073482428</v>
      </c>
      <c r="M21" s="79">
        <v>57.32899022801303</v>
      </c>
      <c r="N21" s="80">
        <v>2224</v>
      </c>
      <c r="O21" s="79">
        <v>54</v>
      </c>
      <c r="P21" s="79">
        <v>41.00719424460432</v>
      </c>
      <c r="Q21" s="90">
        <v>493</v>
      </c>
      <c r="R21" s="91">
        <v>54.70941883767535</v>
      </c>
      <c r="S21" s="91">
        <v>38.945233265720084</v>
      </c>
      <c r="T21" s="90">
        <v>390</v>
      </c>
      <c r="U21" s="91">
        <v>54.306220095693774</v>
      </c>
      <c r="V21" s="91">
        <v>41.282051282051285</v>
      </c>
    </row>
    <row r="22" spans="1:22" s="81" customFormat="1" ht="18.75" customHeight="1">
      <c r="A22" s="87" t="s">
        <v>59</v>
      </c>
      <c r="B22" s="78">
        <v>1358</v>
      </c>
      <c r="C22" s="79">
        <v>39.89481592787378</v>
      </c>
      <c r="D22" s="79">
        <v>57.29013254786451</v>
      </c>
      <c r="E22" s="80">
        <v>1125</v>
      </c>
      <c r="F22" s="79">
        <v>45.81458145814581</v>
      </c>
      <c r="G22" s="79">
        <v>49.86666666666667</v>
      </c>
      <c r="H22" s="80">
        <v>238</v>
      </c>
      <c r="I22" s="79">
        <v>37.295081967213115</v>
      </c>
      <c r="J22" s="79">
        <v>60.08403361344538</v>
      </c>
      <c r="K22" s="80">
        <v>367</v>
      </c>
      <c r="L22" s="79">
        <v>26.854219948849106</v>
      </c>
      <c r="M22" s="79">
        <v>73.02452316076294</v>
      </c>
      <c r="N22" s="80">
        <v>1326</v>
      </c>
      <c r="O22" s="79">
        <v>39.44530046224962</v>
      </c>
      <c r="P22" s="79">
        <v>57.76772247360483</v>
      </c>
      <c r="Q22" s="90">
        <v>389</v>
      </c>
      <c r="R22" s="91">
        <v>34.50134770889488</v>
      </c>
      <c r="S22" s="91">
        <v>61.18251928020565</v>
      </c>
      <c r="T22" s="90">
        <v>336</v>
      </c>
      <c r="U22" s="91">
        <v>34.7962382445141</v>
      </c>
      <c r="V22" s="91">
        <v>60.41666666666667</v>
      </c>
    </row>
    <row r="23" spans="1:22" s="81" customFormat="1" ht="18.75" customHeight="1">
      <c r="A23" s="87" t="s">
        <v>60</v>
      </c>
      <c r="B23" s="78">
        <v>5320</v>
      </c>
      <c r="C23" s="79">
        <v>79.54719877206446</v>
      </c>
      <c r="D23" s="79">
        <v>20.281954887218046</v>
      </c>
      <c r="E23" s="80">
        <v>3118</v>
      </c>
      <c r="F23" s="79">
        <v>82.9375</v>
      </c>
      <c r="G23" s="79">
        <v>16.388710711994868</v>
      </c>
      <c r="H23" s="80">
        <v>907</v>
      </c>
      <c r="I23" s="79">
        <v>70.49723756906077</v>
      </c>
      <c r="J23" s="79">
        <v>28.996692392502755</v>
      </c>
      <c r="K23" s="80">
        <v>1494</v>
      </c>
      <c r="L23" s="79">
        <v>76.32484514796971</v>
      </c>
      <c r="M23" s="79">
        <v>23.96251673360107</v>
      </c>
      <c r="N23" s="80">
        <v>5211</v>
      </c>
      <c r="O23" s="79">
        <v>79.50626959247649</v>
      </c>
      <c r="P23" s="79">
        <v>20.341585108424486</v>
      </c>
      <c r="Q23" s="90">
        <v>1644</v>
      </c>
      <c r="R23" s="91">
        <v>78.03650094398994</v>
      </c>
      <c r="S23" s="91">
        <v>22.019464720194645</v>
      </c>
      <c r="T23" s="90">
        <v>1362</v>
      </c>
      <c r="U23" s="91">
        <v>77.44648318042813</v>
      </c>
      <c r="V23" s="91">
        <v>22.834067547723937</v>
      </c>
    </row>
    <row r="24" spans="1:22" s="81" customFormat="1" ht="18.75" customHeight="1">
      <c r="A24" s="87" t="s">
        <v>61</v>
      </c>
      <c r="B24" s="78">
        <v>2241</v>
      </c>
      <c r="C24" s="79">
        <v>29.70360824742268</v>
      </c>
      <c r="D24" s="79">
        <v>58.54529228023204</v>
      </c>
      <c r="E24" s="80">
        <v>1235</v>
      </c>
      <c r="F24" s="79">
        <v>26.438053097345133</v>
      </c>
      <c r="G24" s="79">
        <v>58.05668016194332</v>
      </c>
      <c r="H24" s="80">
        <v>327</v>
      </c>
      <c r="I24" s="79">
        <v>20.599250936329582</v>
      </c>
      <c r="J24" s="79">
        <v>65.13761467889908</v>
      </c>
      <c r="K24" s="80">
        <v>521</v>
      </c>
      <c r="L24" s="79">
        <v>19.656019656019666</v>
      </c>
      <c r="M24" s="79">
        <v>68.13819577735124</v>
      </c>
      <c r="N24" s="80">
        <v>2215</v>
      </c>
      <c r="O24" s="79">
        <v>29.103989535644203</v>
      </c>
      <c r="P24" s="79">
        <v>58.96162528216705</v>
      </c>
      <c r="Q24" s="90">
        <v>955</v>
      </c>
      <c r="R24" s="91">
        <v>25.171232876712324</v>
      </c>
      <c r="S24" s="91">
        <v>62.931937172774866</v>
      </c>
      <c r="T24" s="90">
        <v>850</v>
      </c>
      <c r="U24" s="91">
        <v>25.145067698259183</v>
      </c>
      <c r="V24" s="91">
        <v>64.23529411764706</v>
      </c>
    </row>
    <row r="25" spans="1:22" s="81" customFormat="1" ht="18.75" customHeight="1">
      <c r="A25" s="87" t="s">
        <v>62</v>
      </c>
      <c r="B25" s="78">
        <v>815</v>
      </c>
      <c r="C25" s="79">
        <v>66.49810366624526</v>
      </c>
      <c r="D25" s="79">
        <v>34.96932515337423</v>
      </c>
      <c r="E25" s="80">
        <v>413</v>
      </c>
      <c r="F25" s="79">
        <v>75.12820512820512</v>
      </c>
      <c r="G25" s="79">
        <v>25.423728813559322</v>
      </c>
      <c r="H25" s="80">
        <v>123</v>
      </c>
      <c r="I25" s="79">
        <v>87.8048780487805</v>
      </c>
      <c r="J25" s="79">
        <v>12.195121951219512</v>
      </c>
      <c r="K25" s="80">
        <v>197</v>
      </c>
      <c r="L25" s="79">
        <v>57.28643216080402</v>
      </c>
      <c r="M25" s="79">
        <v>44.162436548223354</v>
      </c>
      <c r="N25" s="80">
        <v>792</v>
      </c>
      <c r="O25" s="79">
        <v>66.71018276762402</v>
      </c>
      <c r="P25" s="79">
        <v>34.84848484848485</v>
      </c>
      <c r="Q25" s="90">
        <v>291</v>
      </c>
      <c r="R25" s="91">
        <v>63.768115942028984</v>
      </c>
      <c r="S25" s="91">
        <v>38.144329896907216</v>
      </c>
      <c r="T25" s="90">
        <v>234</v>
      </c>
      <c r="U25" s="91">
        <v>64.70588235294117</v>
      </c>
      <c r="V25" s="91">
        <v>36.75213675213676</v>
      </c>
    </row>
    <row r="26" spans="1:22" s="81" customFormat="1" ht="18.75" customHeight="1">
      <c r="A26" s="87" t="s">
        <v>63</v>
      </c>
      <c r="B26" s="78">
        <v>2357</v>
      </c>
      <c r="C26" s="79">
        <v>56.87685146000846</v>
      </c>
      <c r="D26" s="79">
        <v>43.06321595248197</v>
      </c>
      <c r="E26" s="80">
        <v>1629</v>
      </c>
      <c r="F26" s="79">
        <v>66.26578472639807</v>
      </c>
      <c r="G26" s="79">
        <v>32.28974831184776</v>
      </c>
      <c r="H26" s="80">
        <v>394</v>
      </c>
      <c r="I26" s="79">
        <v>49.10941475826972</v>
      </c>
      <c r="J26" s="79">
        <v>51.52284263959391</v>
      </c>
      <c r="K26" s="80">
        <v>703</v>
      </c>
      <c r="L26" s="79">
        <v>36.80351906158358</v>
      </c>
      <c r="M26" s="79">
        <v>61.73541963015647</v>
      </c>
      <c r="N26" s="80">
        <v>2332</v>
      </c>
      <c r="O26" s="79">
        <v>56.713856713856714</v>
      </c>
      <c r="P26" s="79">
        <v>43.22469982847341</v>
      </c>
      <c r="Q26" s="90">
        <v>521</v>
      </c>
      <c r="R26" s="91">
        <v>39.61904761904762</v>
      </c>
      <c r="S26" s="91">
        <v>61.61228406909789</v>
      </c>
      <c r="T26" s="90">
        <v>454</v>
      </c>
      <c r="U26" s="91">
        <v>37.91574279379157</v>
      </c>
      <c r="V26" s="91">
        <v>63.436123348017624</v>
      </c>
    </row>
    <row r="27" spans="1:22" s="81" customFormat="1" ht="18.75" customHeight="1">
      <c r="A27" s="87" t="s">
        <v>64</v>
      </c>
      <c r="B27" s="78">
        <v>1648</v>
      </c>
      <c r="C27" s="79">
        <v>21.479289940828394</v>
      </c>
      <c r="D27" s="79">
        <v>77.24514563106796</v>
      </c>
      <c r="E27" s="80">
        <v>1251</v>
      </c>
      <c r="F27" s="79">
        <v>21.271585557299844</v>
      </c>
      <c r="G27" s="79">
        <v>76.97841726618705</v>
      </c>
      <c r="H27" s="80">
        <v>272</v>
      </c>
      <c r="I27" s="79">
        <v>16.845878136200724</v>
      </c>
      <c r="J27" s="79">
        <v>83.08823529411764</v>
      </c>
      <c r="K27" s="80">
        <v>314</v>
      </c>
      <c r="L27" s="79">
        <v>17.66561514195584</v>
      </c>
      <c r="M27" s="79">
        <v>79.93630573248407</v>
      </c>
      <c r="N27" s="80">
        <v>1613</v>
      </c>
      <c r="O27" s="79">
        <v>21.32930513595167</v>
      </c>
      <c r="P27" s="79">
        <v>77.3713577185369</v>
      </c>
      <c r="Q27" s="90">
        <v>535</v>
      </c>
      <c r="R27" s="91">
        <v>15.925925925925938</v>
      </c>
      <c r="S27" s="91">
        <v>83.17757009345794</v>
      </c>
      <c r="T27" s="90">
        <v>471</v>
      </c>
      <c r="U27" s="91">
        <v>15.368421052631575</v>
      </c>
      <c r="V27" s="91">
        <v>83.86411889596603</v>
      </c>
    </row>
    <row r="28" spans="1:22" s="81" customFormat="1" ht="18.75" customHeight="1">
      <c r="A28" s="87" t="s">
        <v>65</v>
      </c>
      <c r="B28" s="78">
        <v>3786</v>
      </c>
      <c r="C28" s="79">
        <v>79.12659214972706</v>
      </c>
      <c r="D28" s="79">
        <v>20.707871104067618</v>
      </c>
      <c r="E28" s="80">
        <v>3163</v>
      </c>
      <c r="F28" s="79">
        <v>83.69497830130192</v>
      </c>
      <c r="G28" s="79">
        <v>15.586468542522923</v>
      </c>
      <c r="H28" s="80">
        <v>666</v>
      </c>
      <c r="I28" s="79">
        <v>70.22900763358778</v>
      </c>
      <c r="J28" s="79">
        <v>31.68168168168168</v>
      </c>
      <c r="K28" s="80">
        <v>1235</v>
      </c>
      <c r="L28" s="79">
        <v>58.91213389121339</v>
      </c>
      <c r="M28" s="79">
        <v>41.86234817813765</v>
      </c>
      <c r="N28" s="80">
        <v>3729</v>
      </c>
      <c r="O28" s="79">
        <v>79.01267159450897</v>
      </c>
      <c r="P28" s="79">
        <v>20.783051756503085</v>
      </c>
      <c r="Q28" s="90">
        <v>605</v>
      </c>
      <c r="R28" s="91">
        <v>69.07378335949764</v>
      </c>
      <c r="S28" s="91">
        <v>31.074380165289256</v>
      </c>
      <c r="T28" s="90">
        <v>486</v>
      </c>
      <c r="U28" s="91">
        <v>67.90606653620353</v>
      </c>
      <c r="V28" s="91">
        <v>32.30452674897119</v>
      </c>
    </row>
    <row r="29" spans="1:22" s="81" customFormat="1" ht="18.75" customHeight="1">
      <c r="A29" s="87" t="s">
        <v>66</v>
      </c>
      <c r="B29" s="78">
        <v>6999</v>
      </c>
      <c r="C29" s="79">
        <v>67.18117788101304</v>
      </c>
      <c r="D29" s="79">
        <v>35.37648235462209</v>
      </c>
      <c r="E29" s="80">
        <v>3961</v>
      </c>
      <c r="F29" s="79">
        <v>66.79506933744221</v>
      </c>
      <c r="G29" s="79">
        <v>34.713456197929816</v>
      </c>
      <c r="H29" s="80">
        <v>1021</v>
      </c>
      <c r="I29" s="79">
        <v>67.44659206510681</v>
      </c>
      <c r="J29" s="79">
        <v>34.18217433888344</v>
      </c>
      <c r="K29" s="80">
        <v>2013</v>
      </c>
      <c r="L29" s="79">
        <v>56.454918032786885</v>
      </c>
      <c r="M29" s="79">
        <v>44.560357675111774</v>
      </c>
      <c r="N29" s="80">
        <v>6940</v>
      </c>
      <c r="O29" s="79">
        <v>67.15560260093754</v>
      </c>
      <c r="P29" s="79">
        <v>35.43227665706051</v>
      </c>
      <c r="Q29" s="90">
        <v>2039</v>
      </c>
      <c r="R29" s="91">
        <v>64.27457098283932</v>
      </c>
      <c r="S29" s="91">
        <v>38.84256988719961</v>
      </c>
      <c r="T29" s="90">
        <v>1470</v>
      </c>
      <c r="U29" s="91">
        <v>61.54401154401154</v>
      </c>
      <c r="V29" s="91">
        <v>41.7687074829932</v>
      </c>
    </row>
    <row r="30" spans="1:22" s="81" customFormat="1" ht="18.75" customHeight="1">
      <c r="A30" s="87" t="s">
        <v>67</v>
      </c>
      <c r="B30" s="78">
        <v>686</v>
      </c>
      <c r="C30" s="79">
        <v>99.83818770226537</v>
      </c>
      <c r="D30" s="79">
        <v>7.288629737609329</v>
      </c>
      <c r="E30" s="80">
        <v>722</v>
      </c>
      <c r="F30" s="79">
        <v>99.3517017828201</v>
      </c>
      <c r="G30" s="79">
        <v>9.279778393351801</v>
      </c>
      <c r="H30" s="80">
        <v>174</v>
      </c>
      <c r="I30" s="79">
        <v>100</v>
      </c>
      <c r="J30" s="79">
        <v>6.8965517241379315</v>
      </c>
      <c r="K30" s="80">
        <v>221</v>
      </c>
      <c r="L30" s="79">
        <v>100</v>
      </c>
      <c r="M30" s="79">
        <v>8.144796380090497</v>
      </c>
      <c r="N30" s="80">
        <v>678</v>
      </c>
      <c r="O30" s="79">
        <v>99.83552631578948</v>
      </c>
      <c r="P30" s="79">
        <v>7.374631268436578</v>
      </c>
      <c r="Q30" s="90">
        <v>117</v>
      </c>
      <c r="R30" s="91">
        <v>100</v>
      </c>
      <c r="S30" s="91">
        <v>5.128205128205129</v>
      </c>
      <c r="T30" s="90">
        <v>86</v>
      </c>
      <c r="U30" s="91">
        <v>100</v>
      </c>
      <c r="V30" s="91">
        <v>5.813953488372093</v>
      </c>
    </row>
    <row r="31" spans="1:22" s="81" customFormat="1" ht="18.75" customHeight="1">
      <c r="A31" s="89" t="s">
        <v>68</v>
      </c>
      <c r="B31" s="78">
        <v>1215</v>
      </c>
      <c r="C31" s="79">
        <v>51.351351351351354</v>
      </c>
      <c r="D31" s="79">
        <v>46.50205761316872</v>
      </c>
      <c r="E31" s="80">
        <v>1010</v>
      </c>
      <c r="F31" s="79">
        <v>51.16751269035533</v>
      </c>
      <c r="G31" s="79">
        <v>41.68316831683168</v>
      </c>
      <c r="H31" s="80">
        <v>260</v>
      </c>
      <c r="I31" s="79">
        <v>48.57142857142858</v>
      </c>
      <c r="J31" s="79">
        <v>50</v>
      </c>
      <c r="K31" s="80">
        <v>280</v>
      </c>
      <c r="L31" s="79">
        <v>27.946127946127945</v>
      </c>
      <c r="M31" s="79">
        <v>72.5</v>
      </c>
      <c r="N31" s="80">
        <v>1141</v>
      </c>
      <c r="O31" s="79">
        <v>51.55709342560554</v>
      </c>
      <c r="P31" s="79">
        <v>46.36283961437336</v>
      </c>
      <c r="Q31" s="90">
        <v>260</v>
      </c>
      <c r="R31" s="91">
        <v>52.02952029520295</v>
      </c>
      <c r="S31" s="91">
        <v>46.53846153846154</v>
      </c>
      <c r="T31" s="90">
        <v>212</v>
      </c>
      <c r="U31" s="91">
        <v>52.036199095022624</v>
      </c>
      <c r="V31" s="91">
        <v>47.64150943396226</v>
      </c>
    </row>
    <row r="32" spans="1:22" s="81" customFormat="1" ht="18.75" customHeight="1">
      <c r="A32" s="87" t="s">
        <v>69</v>
      </c>
      <c r="B32" s="78">
        <v>5021</v>
      </c>
      <c r="C32" s="79">
        <v>67.57644161707367</v>
      </c>
      <c r="D32" s="79">
        <v>32.88189603664608</v>
      </c>
      <c r="E32" s="80">
        <v>2710</v>
      </c>
      <c r="F32" s="79">
        <v>68.9374305812662</v>
      </c>
      <c r="G32" s="79">
        <v>30.70110701107011</v>
      </c>
      <c r="H32" s="80">
        <v>753</v>
      </c>
      <c r="I32" s="79">
        <v>69.41813261163735</v>
      </c>
      <c r="J32" s="79">
        <v>30.278884462151392</v>
      </c>
      <c r="K32" s="80">
        <v>1446</v>
      </c>
      <c r="L32" s="79">
        <v>54.83641536273115</v>
      </c>
      <c r="M32" s="79">
        <v>46.2655601659751</v>
      </c>
      <c r="N32" s="80">
        <v>4993</v>
      </c>
      <c r="O32" s="79">
        <v>67.59603469640643</v>
      </c>
      <c r="P32" s="79">
        <v>32.86601241738434</v>
      </c>
      <c r="Q32" s="90">
        <v>1443</v>
      </c>
      <c r="R32" s="91">
        <v>65.17341040462428</v>
      </c>
      <c r="S32" s="91">
        <v>35.62023562023562</v>
      </c>
      <c r="T32" s="90">
        <v>1003</v>
      </c>
      <c r="U32" s="91">
        <v>63.76050420168067</v>
      </c>
      <c r="V32" s="91">
        <v>36.88933200398804</v>
      </c>
    </row>
    <row r="33" spans="1:22" s="81" customFormat="1" ht="18.75" customHeight="1">
      <c r="A33" s="89" t="s">
        <v>70</v>
      </c>
      <c r="B33" s="78">
        <v>467</v>
      </c>
      <c r="C33" s="79">
        <v>52.29357798165138</v>
      </c>
      <c r="D33" s="79">
        <v>46.680942184154176</v>
      </c>
      <c r="E33" s="80">
        <v>374</v>
      </c>
      <c r="F33" s="79">
        <v>54.3859649122807</v>
      </c>
      <c r="G33" s="79">
        <v>43.04812834224599</v>
      </c>
      <c r="H33" s="80">
        <v>95</v>
      </c>
      <c r="I33" s="79">
        <v>34.8314606741573</v>
      </c>
      <c r="J33" s="79">
        <v>66.31578947368422</v>
      </c>
      <c r="K33" s="80">
        <v>146</v>
      </c>
      <c r="L33" s="79">
        <v>25.37313432835822</v>
      </c>
      <c r="M33" s="79">
        <v>69.17808219178082</v>
      </c>
      <c r="N33" s="80">
        <v>455</v>
      </c>
      <c r="O33" s="79">
        <v>51.877934272300465</v>
      </c>
      <c r="P33" s="79">
        <v>46.81318681318682</v>
      </c>
      <c r="Q33" s="90">
        <v>115</v>
      </c>
      <c r="R33" s="91">
        <v>38.938053097345126</v>
      </c>
      <c r="S33" s="91">
        <v>58.2608695652174</v>
      </c>
      <c r="T33" s="90">
        <v>101</v>
      </c>
      <c r="U33" s="91">
        <v>34.69387755102041</v>
      </c>
      <c r="V33" s="91">
        <v>62.37623762376238</v>
      </c>
    </row>
    <row r="34" spans="1:22" s="81" customFormat="1" ht="18.75" customHeight="1">
      <c r="A34" s="89" t="s">
        <v>71</v>
      </c>
      <c r="B34" s="78">
        <v>1026</v>
      </c>
      <c r="C34" s="79">
        <v>32.034220532319395</v>
      </c>
      <c r="D34" s="79">
        <v>67.64132553606238</v>
      </c>
      <c r="E34" s="80">
        <v>867</v>
      </c>
      <c r="F34" s="79">
        <v>36.24309392265194</v>
      </c>
      <c r="G34" s="79">
        <v>62.05305651672434</v>
      </c>
      <c r="H34" s="80">
        <v>191</v>
      </c>
      <c r="I34" s="79">
        <v>19.796954314720807</v>
      </c>
      <c r="J34" s="79">
        <v>81.15183246073299</v>
      </c>
      <c r="K34" s="80">
        <v>385</v>
      </c>
      <c r="L34" s="79">
        <v>29.73684210526315</v>
      </c>
      <c r="M34" s="79">
        <v>69.35064935064935</v>
      </c>
      <c r="N34" s="80">
        <v>1004</v>
      </c>
      <c r="O34" s="79">
        <v>31.389698736637513</v>
      </c>
      <c r="P34" s="79">
        <v>68.22709163346615</v>
      </c>
      <c r="Q34" s="90">
        <v>376</v>
      </c>
      <c r="R34" s="91">
        <v>28.57142857142857</v>
      </c>
      <c r="S34" s="91">
        <v>71.80851063829788</v>
      </c>
      <c r="T34" s="90">
        <v>345</v>
      </c>
      <c r="U34" s="91">
        <v>27.514792899408278</v>
      </c>
      <c r="V34" s="91">
        <v>73.04347826086956</v>
      </c>
    </row>
    <row r="35" spans="1:22" s="81" customFormat="1" ht="18.75" customHeight="1">
      <c r="A35" s="89" t="s">
        <v>72</v>
      </c>
      <c r="B35" s="78">
        <v>2079</v>
      </c>
      <c r="C35" s="79">
        <v>68.9622641509434</v>
      </c>
      <c r="D35" s="79">
        <v>26.11832611832612</v>
      </c>
      <c r="E35" s="80">
        <v>2107</v>
      </c>
      <c r="F35" s="79">
        <v>68.80496637351267</v>
      </c>
      <c r="G35" s="79">
        <v>22.54390128144281</v>
      </c>
      <c r="H35" s="80">
        <v>464</v>
      </c>
      <c r="I35" s="79">
        <v>63.74269005847953</v>
      </c>
      <c r="J35" s="79">
        <v>31.465517241379313</v>
      </c>
      <c r="K35" s="80">
        <v>794</v>
      </c>
      <c r="L35" s="79">
        <v>70.05649717514125</v>
      </c>
      <c r="M35" s="79">
        <v>25.44080604534005</v>
      </c>
      <c r="N35" s="80">
        <v>2067</v>
      </c>
      <c r="O35" s="79">
        <v>68.93576222435283</v>
      </c>
      <c r="P35" s="79">
        <v>26.17319787131108</v>
      </c>
      <c r="Q35" s="90">
        <v>371</v>
      </c>
      <c r="R35" s="91">
        <v>65.69037656903765</v>
      </c>
      <c r="S35" s="91">
        <v>31.266846361185983</v>
      </c>
      <c r="T35" s="90">
        <v>312</v>
      </c>
      <c r="U35" s="91">
        <v>66.41221374045801</v>
      </c>
      <c r="V35" s="91">
        <v>29.807692307692307</v>
      </c>
    </row>
    <row r="36" spans="1:22" s="81" customFormat="1" ht="18.75" customHeight="1">
      <c r="A36" s="89" t="s">
        <v>73</v>
      </c>
      <c r="B36" s="78">
        <v>1900</v>
      </c>
      <c r="C36" s="79">
        <v>73.75381485249237</v>
      </c>
      <c r="D36" s="79">
        <v>25.31578947368421</v>
      </c>
      <c r="E36" s="80">
        <v>2225</v>
      </c>
      <c r="F36" s="79">
        <v>78.44463229078613</v>
      </c>
      <c r="G36" s="79">
        <v>21.213483146067414</v>
      </c>
      <c r="H36" s="80">
        <v>508</v>
      </c>
      <c r="I36" s="79">
        <v>72.07392197125256</v>
      </c>
      <c r="J36" s="79">
        <v>26.968503937007874</v>
      </c>
      <c r="K36" s="80">
        <v>573</v>
      </c>
      <c r="L36" s="79">
        <v>57.88530465949821</v>
      </c>
      <c r="M36" s="79">
        <v>39.44153577661431</v>
      </c>
      <c r="N36" s="80">
        <v>1883</v>
      </c>
      <c r="O36" s="79">
        <v>73.9331619537275</v>
      </c>
      <c r="P36" s="79">
        <v>25.225703664365376</v>
      </c>
      <c r="Q36" s="90">
        <v>378</v>
      </c>
      <c r="R36" s="91">
        <v>67.17171717171718</v>
      </c>
      <c r="S36" s="91">
        <v>30.952380952380953</v>
      </c>
      <c r="T36" s="90">
        <v>310</v>
      </c>
      <c r="U36" s="91">
        <v>67.4922600619195</v>
      </c>
      <c r="V36" s="91">
        <v>29.677419354838708</v>
      </c>
    </row>
    <row r="37" spans="1:22" s="81" customFormat="1" ht="18.75" customHeight="1">
      <c r="A37" s="89" t="s">
        <v>74</v>
      </c>
      <c r="B37" s="78">
        <v>1676</v>
      </c>
      <c r="C37" s="79">
        <v>32.830416415208205</v>
      </c>
      <c r="D37" s="79">
        <v>65.5727923627685</v>
      </c>
      <c r="E37" s="80">
        <v>1628</v>
      </c>
      <c r="F37" s="79">
        <v>41.70792079207921</v>
      </c>
      <c r="G37" s="79">
        <v>53.86977886977887</v>
      </c>
      <c r="H37" s="80">
        <v>302</v>
      </c>
      <c r="I37" s="79">
        <v>19.601328903654476</v>
      </c>
      <c r="J37" s="79">
        <v>79.80132450331126</v>
      </c>
      <c r="K37" s="80">
        <v>548</v>
      </c>
      <c r="L37" s="79">
        <v>8.555133079847906</v>
      </c>
      <c r="M37" s="79">
        <v>89.41605839416057</v>
      </c>
      <c r="N37" s="80">
        <v>1667</v>
      </c>
      <c r="O37" s="79">
        <v>32.8883495145631</v>
      </c>
      <c r="P37" s="79">
        <v>65.50689862027593</v>
      </c>
      <c r="Q37" s="90">
        <v>375</v>
      </c>
      <c r="R37" s="91">
        <v>24.33155080213905</v>
      </c>
      <c r="S37" s="91">
        <v>76</v>
      </c>
      <c r="T37" s="90">
        <v>324</v>
      </c>
      <c r="U37" s="91">
        <v>22.15384615384616</v>
      </c>
      <c r="V37" s="91">
        <v>78.39506172839506</v>
      </c>
    </row>
    <row r="38" spans="19:21" ht="14.25">
      <c r="S38" s="84"/>
      <c r="T38" s="84"/>
      <c r="U38" s="84"/>
    </row>
    <row r="39" spans="19:21" ht="14.25">
      <c r="S39" s="84"/>
      <c r="T39" s="84"/>
      <c r="U39" s="84"/>
    </row>
    <row r="40" spans="19:21" ht="14.25">
      <c r="S40" s="84"/>
      <c r="T40" s="84"/>
      <c r="U40" s="84"/>
    </row>
    <row r="41" spans="19:21" ht="14.25">
      <c r="S41" s="84"/>
      <c r="T41" s="84"/>
      <c r="U41" s="84"/>
    </row>
    <row r="42" spans="19:21" ht="14.25">
      <c r="S42" s="84"/>
      <c r="T42" s="84"/>
      <c r="U42" s="84"/>
    </row>
    <row r="43" spans="19:21" ht="14.25">
      <c r="S43" s="84"/>
      <c r="T43" s="84"/>
      <c r="U43" s="84"/>
    </row>
    <row r="44" spans="19:21" ht="14.25">
      <c r="S44" s="84"/>
      <c r="T44" s="84"/>
      <c r="U44" s="84"/>
    </row>
    <row r="45" spans="19:21" ht="14.25">
      <c r="S45" s="84"/>
      <c r="T45" s="84"/>
      <c r="U45" s="84"/>
    </row>
    <row r="46" spans="19:21" ht="14.25">
      <c r="S46" s="84"/>
      <c r="T46" s="84"/>
      <c r="U46" s="84"/>
    </row>
    <row r="47" spans="19:21" ht="14.25">
      <c r="S47" s="84"/>
      <c r="T47" s="84"/>
      <c r="U47" s="84"/>
    </row>
    <row r="48" spans="19:21" ht="14.25">
      <c r="S48" s="84"/>
      <c r="T48" s="84"/>
      <c r="U48" s="84"/>
    </row>
    <row r="49" spans="19:21" ht="14.25">
      <c r="S49" s="84"/>
      <c r="T49" s="84"/>
      <c r="U49" s="84"/>
    </row>
    <row r="50" spans="19:21" ht="14.25">
      <c r="S50" s="84"/>
      <c r="T50" s="84"/>
      <c r="U50" s="84"/>
    </row>
    <row r="51" spans="19:21" ht="14.25">
      <c r="S51" s="84"/>
      <c r="T51" s="84"/>
      <c r="U51" s="84"/>
    </row>
    <row r="52" spans="19:21" ht="14.25">
      <c r="S52" s="84"/>
      <c r="T52" s="84"/>
      <c r="U52" s="84"/>
    </row>
    <row r="53" spans="19:21" ht="14.25">
      <c r="S53" s="84"/>
      <c r="T53" s="84"/>
      <c r="U53" s="84"/>
    </row>
    <row r="54" spans="19:21" ht="14.25">
      <c r="S54" s="84"/>
      <c r="T54" s="84"/>
      <c r="U54" s="84"/>
    </row>
    <row r="55" spans="19:21" ht="14.25">
      <c r="S55" s="84"/>
      <c r="T55" s="84"/>
      <c r="U55" s="84"/>
    </row>
    <row r="56" spans="19:21" ht="14.25">
      <c r="S56" s="84"/>
      <c r="T56" s="84"/>
      <c r="U56" s="84"/>
    </row>
    <row r="57" spans="19:21" ht="14.25">
      <c r="S57" s="84"/>
      <c r="T57" s="84"/>
      <c r="U57" s="84"/>
    </row>
    <row r="58" spans="19:21" ht="14.25">
      <c r="S58" s="84"/>
      <c r="T58" s="84"/>
      <c r="U58" s="84"/>
    </row>
    <row r="59" spans="19:21" ht="14.25">
      <c r="S59" s="84"/>
      <c r="T59" s="84"/>
      <c r="U59" s="84"/>
    </row>
    <row r="60" spans="19:21" ht="14.25">
      <c r="S60" s="84"/>
      <c r="T60" s="84"/>
      <c r="U60" s="84"/>
    </row>
    <row r="61" spans="19:21" ht="14.25">
      <c r="S61" s="84"/>
      <c r="T61" s="84"/>
      <c r="U61" s="84"/>
    </row>
    <row r="62" spans="19:21" ht="14.25">
      <c r="S62" s="84"/>
      <c r="T62" s="84"/>
      <c r="U62" s="84"/>
    </row>
    <row r="63" spans="19:21" ht="14.25">
      <c r="S63" s="84"/>
      <c r="T63" s="84"/>
      <c r="U63" s="84"/>
    </row>
    <row r="64" spans="19:21" ht="14.25">
      <c r="S64" s="84"/>
      <c r="T64" s="84"/>
      <c r="U64" s="84"/>
    </row>
    <row r="65" spans="19:21" ht="14.25">
      <c r="S65" s="84"/>
      <c r="T65" s="84"/>
      <c r="U65" s="84"/>
    </row>
    <row r="66" spans="19:21" ht="14.25">
      <c r="S66" s="84"/>
      <c r="T66" s="84"/>
      <c r="U66" s="84"/>
    </row>
    <row r="67" spans="19:21" ht="14.25">
      <c r="S67" s="84"/>
      <c r="T67" s="84"/>
      <c r="U67" s="84"/>
    </row>
    <row r="68" spans="19:21" ht="14.25">
      <c r="S68" s="84"/>
      <c r="T68" s="84"/>
      <c r="U68" s="84"/>
    </row>
    <row r="69" spans="19:21" ht="14.25">
      <c r="S69" s="84"/>
      <c r="T69" s="84"/>
      <c r="U69" s="84"/>
    </row>
    <row r="70" spans="19:21" ht="14.25">
      <c r="S70" s="84"/>
      <c r="T70" s="84"/>
      <c r="U70" s="84"/>
    </row>
    <row r="71" spans="19:21" ht="14.25">
      <c r="S71" s="84"/>
      <c r="T71" s="84"/>
      <c r="U71" s="84"/>
    </row>
    <row r="72" spans="19:21" ht="14.25">
      <c r="S72" s="84"/>
      <c r="T72" s="84"/>
      <c r="U72" s="84"/>
    </row>
    <row r="73" spans="19:21" ht="14.25">
      <c r="S73" s="84"/>
      <c r="T73" s="84"/>
      <c r="U73" s="84"/>
    </row>
    <row r="74" spans="19:21" ht="14.25">
      <c r="S74" s="84"/>
      <c r="T74" s="84"/>
      <c r="U74" s="84"/>
    </row>
    <row r="75" spans="19:21" ht="14.25">
      <c r="S75" s="84"/>
      <c r="T75" s="84"/>
      <c r="U75" s="84"/>
    </row>
    <row r="76" spans="19:21" ht="14.25">
      <c r="S76" s="84"/>
      <c r="T76" s="84"/>
      <c r="U76" s="84"/>
    </row>
    <row r="77" spans="19:21" ht="14.25">
      <c r="S77" s="84"/>
      <c r="T77" s="84"/>
      <c r="U77" s="84"/>
    </row>
    <row r="78" spans="19:21" ht="14.25">
      <c r="S78" s="84"/>
      <c r="T78" s="84"/>
      <c r="U78" s="84"/>
    </row>
    <row r="79" spans="19:21" ht="14.25">
      <c r="S79" s="84"/>
      <c r="T79" s="84"/>
      <c r="U79" s="84"/>
    </row>
    <row r="80" spans="19:21" ht="14.25">
      <c r="S80" s="84"/>
      <c r="T80" s="84"/>
      <c r="U80" s="84"/>
    </row>
    <row r="81" spans="19:21" ht="14.25">
      <c r="S81" s="84"/>
      <c r="T81" s="84"/>
      <c r="U81" s="84"/>
    </row>
    <row r="82" spans="19:21" ht="14.25">
      <c r="S82" s="84"/>
      <c r="T82" s="84"/>
      <c r="U82" s="84"/>
    </row>
    <row r="83" spans="19:21" ht="14.25">
      <c r="S83" s="84"/>
      <c r="T83" s="84"/>
      <c r="U83" s="84"/>
    </row>
    <row r="84" spans="19:21" ht="14.25">
      <c r="S84" s="84"/>
      <c r="T84" s="84"/>
      <c r="U84" s="84"/>
    </row>
    <row r="85" spans="19:21" ht="14.25">
      <c r="S85" s="84"/>
      <c r="T85" s="84"/>
      <c r="U85" s="84"/>
    </row>
    <row r="86" spans="19:21" ht="14.25">
      <c r="S86" s="84"/>
      <c r="T86" s="84"/>
      <c r="U86" s="84"/>
    </row>
    <row r="87" spans="19:21" ht="14.25">
      <c r="S87" s="84"/>
      <c r="T87" s="84"/>
      <c r="U87" s="84"/>
    </row>
    <row r="88" spans="19:21" ht="14.25">
      <c r="S88" s="84"/>
      <c r="T88" s="84"/>
      <c r="U88" s="84"/>
    </row>
    <row r="89" spans="19:21" ht="14.25">
      <c r="S89" s="84"/>
      <c r="T89" s="84"/>
      <c r="U89" s="84"/>
    </row>
  </sheetData>
  <sheetProtection/>
  <mergeCells count="11">
    <mergeCell ref="T5:V5"/>
    <mergeCell ref="B1:O1"/>
    <mergeCell ref="B2:O2"/>
    <mergeCell ref="B3:O3"/>
    <mergeCell ref="N5:P5"/>
    <mergeCell ref="A5:A6"/>
    <mergeCell ref="B5:D5"/>
    <mergeCell ref="E5:G5"/>
    <mergeCell ref="H5:J5"/>
    <mergeCell ref="K5:M5"/>
    <mergeCell ref="Q5:S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77" r:id="rId1"/>
  <colBreaks count="1" manualBreakCount="1">
    <brk id="1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starusyova</cp:lastModifiedBy>
  <cp:lastPrinted>2018-01-23T07:42:13Z</cp:lastPrinted>
  <dcterms:created xsi:type="dcterms:W3CDTF">2017-12-13T08:08:22Z</dcterms:created>
  <dcterms:modified xsi:type="dcterms:W3CDTF">2018-03-20T07:07:55Z</dcterms:modified>
  <cp:category/>
  <cp:version/>
  <cp:contentType/>
  <cp:contentStatus/>
</cp:coreProperties>
</file>