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17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'1'!#REF!</definedName>
    <definedName name="_xlnm.Print_Area" localSheetId="2">'3'!$A$1:$V$34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<sst xmlns="http://schemas.openxmlformats.org/spreadsheetml/2006/main" count="122" uniqueCount="75">
  <si>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</si>
  <si>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</si>
  <si>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</si>
  <si>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</si>
  <si>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</si>
  <si>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</si>
  <si>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</si>
  <si>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</si>
  <si>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</si>
  <si>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</si>
  <si>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</si>
  <si>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</si>
  <si>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</si>
  <si>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</si>
  <si>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</si>
  <si>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</si>
  <si>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</si>
  <si>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</si>
  <si>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</si>
  <si>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</si>
  <si>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</si>
  <si>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</si>
  <si>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</si>
  <si>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</si>
  <si>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</si>
  <si>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</si>
  <si>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</si>
  <si>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</si>
  <si>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</si>
  <si>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</si>
  <si>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</si>
  <si>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</si>
  <si>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</si>
  <si>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</si>
  <si>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</si>
  <si>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</si>
  <si>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Харківська область</t>
  </si>
  <si>
    <t>Мали статус безробітного, тис.осіб</t>
  </si>
  <si>
    <t>Харківська обл.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</si>
  <si>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</si>
  <si>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</si>
  <si>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</si>
  <si>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</si>
  <si>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</si>
  <si>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</si>
  <si>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</si>
  <si>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</si>
  <si>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</si>
  <si>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</si>
  <si>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</si>
  <si>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</si>
  <si>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</si>
  <si>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</si>
  <si>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</si>
  <si>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</si>
  <si>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</si>
  <si>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</si>
  <si>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</si>
  <si>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</si>
  <si>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</si>
  <si>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</si>
  <si>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</si>
  <si>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</si>
  <si>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</si>
  <si>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  Надання послуг державною службою зайнятості Харківської області</t>
  </si>
  <si>
    <t>Мали статус безробітного на кінець періоду, тис. осіб</t>
  </si>
  <si>
    <t>2017 р.</t>
  </si>
  <si>
    <t xml:space="preserve"> 2018 р.</t>
  </si>
  <si>
    <t>Харківський МЦЗ</t>
  </si>
  <si>
    <t>Інформація про надання послуг державною службою зайнятості</t>
  </si>
  <si>
    <t xml:space="preserve"> </t>
  </si>
  <si>
    <t>у січні - грудні 2018 року</t>
  </si>
  <si>
    <t>станом на 1 січня 2019 року:</t>
  </si>
  <si>
    <t xml:space="preserve"> у  січні - грудні 2018 року</t>
  </si>
  <si>
    <r>
      <t>Економічна активність населення у середньому за 9 місяців 2017 - 2018 рр.,                                                                                                                                                          (за місцем проживання)</t>
    </r>
    <r>
      <rPr>
        <b/>
        <i/>
        <sz val="18"/>
        <rFont val="Times New Roman Cyr"/>
        <family val="1"/>
      </rPr>
      <t>, УКРАЇНА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</si>
</sst>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0" xfId="52" applyFont="1" applyFill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2" fillId="0" borderId="0" xfId="52" applyFont="1">
      <alignment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49" fontId="11" fillId="0" borderId="13" xfId="52" applyNumberFormat="1" applyFont="1" applyFill="1" applyBorder="1" applyAlignment="1">
      <alignment horizontal="center" vertical="center" wrapText="1"/>
      <protection/>
    </xf>
    <xf numFmtId="49" fontId="13" fillId="0" borderId="14" xfId="52" applyNumberFormat="1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left" vertical="center" wrapText="1"/>
      <protection/>
    </xf>
    <xf numFmtId="0" fontId="17" fillId="0" borderId="16" xfId="52" applyFont="1" applyBorder="1" applyAlignment="1">
      <alignment vertical="center" wrapText="1"/>
      <protection/>
    </xf>
    <xf numFmtId="0" fontId="14" fillId="0" borderId="16" xfId="52" applyFont="1" applyFill="1" applyBorder="1" applyAlignment="1">
      <alignment horizontal="left" vertical="center" wrapText="1"/>
      <protection/>
    </xf>
    <xf numFmtId="0" fontId="17" fillId="0" borderId="16" xfId="52" applyFont="1" applyFill="1" applyBorder="1" applyAlignment="1">
      <alignment horizontal="left" vertical="center" wrapText="1"/>
      <protection/>
    </xf>
    <xf numFmtId="0" fontId="17" fillId="0" borderId="17" xfId="52" applyFont="1" applyFill="1" applyBorder="1" applyAlignment="1">
      <alignment horizontal="left" vertical="center" wrapText="1"/>
      <protection/>
    </xf>
    <xf numFmtId="0" fontId="14" fillId="0" borderId="18" xfId="52" applyFont="1" applyFill="1" applyBorder="1" applyAlignment="1">
      <alignment horizontal="left" vertical="center" wrapText="1"/>
      <protection/>
    </xf>
    <xf numFmtId="0" fontId="20" fillId="0" borderId="0" xfId="52" applyFont="1">
      <alignment/>
      <protection/>
    </xf>
    <xf numFmtId="0" fontId="20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Fill="1">
      <alignment/>
      <protection/>
    </xf>
    <xf numFmtId="0" fontId="18" fillId="0" borderId="0" xfId="56" applyFont="1">
      <alignment/>
      <protection/>
    </xf>
    <xf numFmtId="0" fontId="18" fillId="0" borderId="0" xfId="60" applyFont="1" applyAlignment="1">
      <alignment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33" borderId="19" xfId="60" applyFont="1" applyFill="1" applyBorder="1" applyAlignment="1">
      <alignment vertical="center" wrapText="1"/>
      <protection/>
    </xf>
    <xf numFmtId="164" fontId="22" fillId="0" borderId="19" xfId="56" applyNumberFormat="1" applyFont="1" applyFill="1" applyBorder="1" applyAlignment="1">
      <alignment horizontal="center" vertical="center" wrapText="1"/>
      <protection/>
    </xf>
    <xf numFmtId="164" fontId="25" fillId="0" borderId="19" xfId="56" applyNumberFormat="1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left" vertical="center" wrapText="1"/>
      <protection/>
    </xf>
    <xf numFmtId="3" fontId="18" fillId="0" borderId="0" xfId="60" applyNumberFormat="1" applyFont="1" applyAlignment="1">
      <alignment vertical="center" wrapText="1"/>
      <protection/>
    </xf>
    <xf numFmtId="0" fontId="22" fillId="0" borderId="19" xfId="60" applyFont="1" applyBorder="1" applyAlignment="1">
      <alignment vertical="center" wrapText="1"/>
      <protection/>
    </xf>
    <xf numFmtId="0" fontId="22" fillId="0" borderId="19" xfId="53" applyFont="1" applyBorder="1" applyAlignment="1">
      <alignment vertical="center" wrapText="1"/>
      <protection/>
    </xf>
    <xf numFmtId="164" fontId="22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/>
      <protection/>
    </xf>
    <xf numFmtId="3" fontId="70" fillId="0" borderId="0" xfId="56" applyNumberFormat="1" applyFont="1" applyFill="1">
      <alignment/>
      <protection/>
    </xf>
    <xf numFmtId="0" fontId="70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0" fillId="0" borderId="19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center" vertical="center" wrapText="1"/>
      <protection/>
    </xf>
    <xf numFmtId="0" fontId="20" fillId="0" borderId="0" xfId="61" applyFont="1" applyFill="1" applyAlignment="1">
      <alignment vertical="center" wrapText="1"/>
      <protection/>
    </xf>
    <xf numFmtId="3" fontId="30" fillId="0" borderId="19" xfId="55" applyNumberFormat="1" applyFont="1" applyFill="1" applyBorder="1" applyAlignment="1" applyProtection="1">
      <alignment horizontal="center" vertical="center"/>
      <protection locked="0"/>
    </xf>
    <xf numFmtId="164" fontId="6" fillId="0" borderId="19" xfId="61" applyNumberFormat="1" applyFont="1" applyFill="1" applyBorder="1" applyAlignment="1">
      <alignment horizontal="center" vertical="center"/>
      <protection/>
    </xf>
    <xf numFmtId="3" fontId="6" fillId="0" borderId="19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2" fillId="0" borderId="0" xfId="58" applyFont="1" applyFill="1">
      <alignment/>
      <protection/>
    </xf>
    <xf numFmtId="0" fontId="18" fillId="0" borderId="0" xfId="56" applyFont="1" applyAlignment="1">
      <alignment vertical="center"/>
      <protection/>
    </xf>
    <xf numFmtId="1" fontId="30" fillId="0" borderId="19" xfId="55" applyNumberFormat="1" applyFont="1" applyFill="1" applyBorder="1" applyProtection="1">
      <alignment/>
      <protection locked="0"/>
    </xf>
    <xf numFmtId="1" fontId="30" fillId="0" borderId="19" xfId="55" applyNumberFormat="1" applyFont="1" applyFill="1" applyBorder="1" applyAlignment="1" applyProtection="1">
      <alignment vertical="center"/>
      <protection locked="0"/>
    </xf>
    <xf numFmtId="1" fontId="30" fillId="0" borderId="19" xfId="55" applyNumberFormat="1" applyFont="1" applyFill="1" applyBorder="1" applyAlignment="1" applyProtection="1">
      <alignment horizontal="left"/>
      <protection locked="0"/>
    </xf>
    <xf numFmtId="164" fontId="22" fillId="0" borderId="19" xfId="60" applyNumberFormat="1" applyFont="1" applyFill="1" applyBorder="1" applyAlignment="1">
      <alignment horizontal="center" vertical="center" wrapText="1"/>
      <protection/>
    </xf>
    <xf numFmtId="3" fontId="30" fillId="0" borderId="19" xfId="54" applyNumberFormat="1" applyFont="1" applyFill="1" applyBorder="1" applyAlignment="1" applyProtection="1">
      <alignment horizontal="center" vertical="center"/>
      <protection/>
    </xf>
    <xf numFmtId="164" fontId="34" fillId="0" borderId="19" xfId="54" applyNumberFormat="1" applyFont="1" applyFill="1" applyBorder="1" applyAlignment="1" applyProtection="1">
      <alignment horizontal="center" vertical="center"/>
      <protection/>
    </xf>
    <xf numFmtId="1" fontId="32" fillId="0" borderId="19" xfId="55" applyNumberFormat="1" applyFont="1" applyFill="1" applyBorder="1" applyAlignment="1" applyProtection="1">
      <alignment horizontal="center" vertical="center"/>
      <protection locked="0"/>
    </xf>
    <xf numFmtId="164" fontId="27" fillId="0" borderId="19" xfId="61" applyNumberFormat="1" applyFont="1" applyFill="1" applyBorder="1" applyAlignment="1">
      <alignment horizontal="center" vertical="center"/>
      <protection/>
    </xf>
    <xf numFmtId="164" fontId="33" fillId="0" borderId="19" xfId="54" applyNumberFormat="1" applyFont="1" applyFill="1" applyBorder="1" applyAlignment="1" applyProtection="1">
      <alignment horizontal="center" vertical="center"/>
      <protection/>
    </xf>
    <xf numFmtId="0" fontId="31" fillId="0" borderId="0" xfId="61" applyFont="1" applyFill="1" applyAlignment="1">
      <alignment vertical="center"/>
      <protection/>
    </xf>
    <xf numFmtId="0" fontId="22" fillId="0" borderId="19" xfId="60" applyFont="1" applyFill="1" applyBorder="1" applyAlignment="1">
      <alignment vertical="center" wrapText="1"/>
      <protection/>
    </xf>
    <xf numFmtId="0" fontId="18" fillId="0" borderId="0" xfId="60" applyFont="1" applyFill="1" applyAlignment="1">
      <alignment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3" fontId="32" fillId="0" borderId="19" xfId="55" applyNumberFormat="1" applyFont="1" applyFill="1" applyBorder="1" applyAlignment="1" applyProtection="1">
      <alignment horizontal="center" vertical="center"/>
      <protection locked="0"/>
    </xf>
    <xf numFmtId="3" fontId="27" fillId="0" borderId="19" xfId="61" applyNumberFormat="1" applyFont="1" applyFill="1" applyBorder="1" applyAlignment="1">
      <alignment horizontal="center" vertical="center"/>
      <protection/>
    </xf>
    <xf numFmtId="3" fontId="32" fillId="0" borderId="19" xfId="54" applyNumberFormat="1" applyFont="1" applyFill="1" applyBorder="1" applyAlignment="1" applyProtection="1">
      <alignment horizontal="center" vertical="center"/>
      <protection/>
    </xf>
    <xf numFmtId="164" fontId="11" fillId="0" borderId="20" xfId="52" applyNumberFormat="1" applyFont="1" applyFill="1" applyBorder="1" applyAlignment="1">
      <alignment horizontal="center" vertical="center"/>
      <protection/>
    </xf>
    <xf numFmtId="164" fontId="11" fillId="0" borderId="21" xfId="52" applyNumberFormat="1" applyFont="1" applyFill="1" applyBorder="1" applyAlignment="1">
      <alignment horizontal="center" vertical="center"/>
      <protection/>
    </xf>
    <xf numFmtId="164" fontId="11" fillId="0" borderId="22" xfId="52" applyNumberFormat="1" applyFont="1" applyFill="1" applyBorder="1" applyAlignment="1">
      <alignment horizontal="center" vertical="center"/>
      <protection/>
    </xf>
    <xf numFmtId="164" fontId="16" fillId="0" borderId="23" xfId="52" applyNumberFormat="1" applyFont="1" applyFill="1" applyBorder="1" applyAlignment="1">
      <alignment horizontal="center" vertical="center"/>
      <protection/>
    </xf>
    <xf numFmtId="164" fontId="11" fillId="0" borderId="23" xfId="52" applyNumberFormat="1" applyFont="1" applyFill="1" applyBorder="1" applyAlignment="1">
      <alignment horizontal="center" vertical="center"/>
      <protection/>
    </xf>
    <xf numFmtId="164" fontId="16" fillId="0" borderId="24" xfId="52" applyNumberFormat="1" applyFont="1" applyFill="1" applyBorder="1" applyAlignment="1">
      <alignment horizontal="center" vertical="center"/>
      <protection/>
    </xf>
    <xf numFmtId="164" fontId="16" fillId="0" borderId="10" xfId="52" applyNumberFormat="1" applyFont="1" applyFill="1" applyBorder="1" applyAlignment="1">
      <alignment horizontal="center" vertical="center"/>
      <protection/>
    </xf>
    <xf numFmtId="164" fontId="16" fillId="0" borderId="11" xfId="52" applyNumberFormat="1" applyFont="1" applyFill="1" applyBorder="1" applyAlignment="1">
      <alignment horizontal="center" vertical="center"/>
      <protection/>
    </xf>
    <xf numFmtId="164" fontId="16" fillId="0" borderId="19" xfId="52" applyNumberFormat="1" applyFont="1" applyFill="1" applyBorder="1" applyAlignment="1">
      <alignment horizontal="center" vertical="center"/>
      <protection/>
    </xf>
    <xf numFmtId="164" fontId="16" fillId="0" borderId="25" xfId="52" applyNumberFormat="1" applyFont="1" applyFill="1" applyBorder="1" applyAlignment="1">
      <alignment horizontal="center" vertical="center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164" fontId="11" fillId="0" borderId="11" xfId="52" applyNumberFormat="1" applyFont="1" applyFill="1" applyBorder="1" applyAlignment="1">
      <alignment horizontal="center" vertical="center"/>
      <protection/>
    </xf>
    <xf numFmtId="164" fontId="11" fillId="0" borderId="19" xfId="52" applyNumberFormat="1" applyFont="1" applyFill="1" applyBorder="1" applyAlignment="1">
      <alignment horizontal="center" vertical="center"/>
      <protection/>
    </xf>
    <xf numFmtId="164" fontId="16" fillId="0" borderId="26" xfId="52" applyNumberFormat="1" applyFont="1" applyFill="1" applyBorder="1" applyAlignment="1">
      <alignment horizontal="center" vertical="center"/>
      <protection/>
    </xf>
    <xf numFmtId="164" fontId="16" fillId="0" borderId="27" xfId="52" applyNumberFormat="1" applyFont="1" applyFill="1" applyBorder="1" applyAlignment="1">
      <alignment horizontal="center" vertical="center"/>
      <protection/>
    </xf>
    <xf numFmtId="164" fontId="16" fillId="0" borderId="12" xfId="52" applyNumberFormat="1" applyFont="1" applyFill="1" applyBorder="1" applyAlignment="1">
      <alignment horizontal="center" vertical="center"/>
      <protection/>
    </xf>
    <xf numFmtId="164" fontId="16" fillId="0" borderId="13" xfId="52" applyNumberFormat="1" applyFont="1" applyFill="1" applyBorder="1" applyAlignment="1">
      <alignment horizontal="center" vertical="center"/>
      <protection/>
    </xf>
    <xf numFmtId="164" fontId="16" fillId="0" borderId="14" xfId="52" applyNumberFormat="1" applyFont="1" applyFill="1" applyBorder="1" applyAlignment="1">
      <alignment horizontal="center" vertical="center"/>
      <protection/>
    </xf>
    <xf numFmtId="164" fontId="11" fillId="0" borderId="28" xfId="52" applyNumberFormat="1" applyFont="1" applyFill="1" applyBorder="1" applyAlignment="1">
      <alignment horizontal="center" vertical="center"/>
      <protection/>
    </xf>
    <xf numFmtId="164" fontId="11" fillId="0" borderId="29" xfId="52" applyNumberFormat="1" applyFont="1" applyFill="1" applyBorder="1" applyAlignment="1">
      <alignment horizontal="center" vertical="center"/>
      <protection/>
    </xf>
    <xf numFmtId="164" fontId="16" fillId="0" borderId="30" xfId="52" applyNumberFormat="1" applyFont="1" applyFill="1" applyBorder="1" applyAlignment="1">
      <alignment horizontal="center" vertical="center"/>
      <protection/>
    </xf>
    <xf numFmtId="164" fontId="11" fillId="0" borderId="30" xfId="52" applyNumberFormat="1" applyFont="1" applyFill="1" applyBorder="1" applyAlignment="1">
      <alignment horizontal="center" vertical="center"/>
      <protection/>
    </xf>
    <xf numFmtId="164" fontId="16" fillId="0" borderId="31" xfId="52" applyNumberFormat="1" applyFont="1" applyFill="1" applyBorder="1" applyAlignment="1">
      <alignment horizontal="center" vertical="center"/>
      <protection/>
    </xf>
    <xf numFmtId="0" fontId="71" fillId="0" borderId="19" xfId="61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left" vertical="center" wrapText="1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23" fillId="0" borderId="36" xfId="56" applyFont="1" applyBorder="1" applyAlignment="1">
      <alignment horizontal="center" vertical="center" wrapText="1"/>
      <protection/>
    </xf>
    <xf numFmtId="0" fontId="23" fillId="0" borderId="37" xfId="56" applyFont="1" applyBorder="1" applyAlignment="1">
      <alignment horizontal="center" vertical="center" wrapText="1"/>
      <protection/>
    </xf>
    <xf numFmtId="0" fontId="35" fillId="0" borderId="0" xfId="60" applyFont="1" applyFill="1" applyAlignment="1">
      <alignment horizont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38" xfId="60" applyFont="1" applyFill="1" applyBorder="1" applyAlignment="1">
      <alignment horizontal="center" vertical="center" wrapText="1"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21" fillId="0" borderId="0" xfId="60" applyFont="1" applyFill="1" applyAlignment="1">
      <alignment horizontal="center" wrapText="1"/>
      <protection/>
    </xf>
    <xf numFmtId="0" fontId="25" fillId="0" borderId="0" xfId="60" applyFont="1" applyFill="1" applyAlignment="1">
      <alignment horizontal="center" vertical="top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1" fontId="32" fillId="0" borderId="27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27" xfId="55" applyNumberFormat="1" applyFont="1" applyFill="1" applyBorder="1" applyAlignment="1" applyProtection="1">
      <alignment horizontal="center" vertical="center" wrapText="1"/>
      <protection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23"/>
  <sheetViews>
    <sheetView view="pageBreakPreview" zoomScale="75" zoomScaleSheetLayoutView="75" zoomScalePageLayoutView="0" workbookViewId="0" topLeftCell="A1">
      <selection activeCell="B8" sqref="B8"/>
    </sheetView>
  </sheetViews>
  <sheetFormatPr defaultColWidth="7.8515625" defaultRowHeight="15"/>
  <cols>
    <col min="1" max="1" width="34.28125" style="1" customWidth="1"/>
    <col min="2" max="3" width="15.00390625" style="23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9"/>
      <c r="B3" s="101" t="s">
        <v>0</v>
      </c>
      <c r="C3" s="102"/>
      <c r="D3" s="103" t="s">
        <v>1</v>
      </c>
      <c r="E3" s="104"/>
      <c r="F3" s="104"/>
      <c r="G3" s="105"/>
      <c r="H3" s="103" t="s">
        <v>2</v>
      </c>
      <c r="I3" s="104"/>
      <c r="J3" s="104"/>
      <c r="K3" s="105"/>
    </row>
    <row r="4" spans="1:11" s="6" customFormat="1" ht="40.5" customHeight="1" thickBot="1">
      <c r="A4" s="100"/>
      <c r="B4" s="7" t="s">
        <v>66</v>
      </c>
      <c r="C4" s="8" t="s">
        <v>67</v>
      </c>
      <c r="D4" s="9" t="s">
        <v>66</v>
      </c>
      <c r="E4" s="10" t="s">
        <v>3</v>
      </c>
      <c r="F4" s="11" t="s">
        <v>67</v>
      </c>
      <c r="G4" s="12" t="s">
        <v>3</v>
      </c>
      <c r="H4" s="9" t="s">
        <v>66</v>
      </c>
      <c r="I4" s="10" t="s">
        <v>3</v>
      </c>
      <c r="J4" s="11" t="s">
        <v>67</v>
      </c>
      <c r="K4" s="12" t="s">
        <v>3</v>
      </c>
    </row>
    <row r="5" spans="1:11" s="6" customFormat="1" ht="65.25" customHeight="1" thickTop="1">
      <c r="A5" s="13" t="s">
        <v>4</v>
      </c>
      <c r="B5" s="75">
        <v>17900.4</v>
      </c>
      <c r="C5" s="76">
        <v>17957.8</v>
      </c>
      <c r="D5" s="77">
        <v>12268.3</v>
      </c>
      <c r="E5" s="78">
        <v>68.5</v>
      </c>
      <c r="F5" s="79">
        <v>12359.3</v>
      </c>
      <c r="G5" s="80">
        <v>68.8</v>
      </c>
      <c r="H5" s="77">
        <v>5632.1</v>
      </c>
      <c r="I5" s="78">
        <v>31.5</v>
      </c>
      <c r="J5" s="79">
        <v>5598.5</v>
      </c>
      <c r="K5" s="80">
        <v>31.200000000000003</v>
      </c>
    </row>
    <row r="6" spans="1:11" s="6" customFormat="1" ht="49.5" customHeight="1">
      <c r="A6" s="14" t="s">
        <v>5</v>
      </c>
      <c r="B6" s="81">
        <v>62.2</v>
      </c>
      <c r="C6" s="82">
        <v>62.6</v>
      </c>
      <c r="D6" s="81">
        <v>62.8</v>
      </c>
      <c r="E6" s="83" t="s">
        <v>6</v>
      </c>
      <c r="F6" s="83">
        <v>63.7</v>
      </c>
      <c r="G6" s="84" t="s">
        <v>6</v>
      </c>
      <c r="H6" s="81">
        <v>60.7</v>
      </c>
      <c r="I6" s="83" t="s">
        <v>7</v>
      </c>
      <c r="J6" s="83">
        <v>60.5</v>
      </c>
      <c r="K6" s="84" t="s">
        <v>6</v>
      </c>
    </row>
    <row r="7" spans="1:11" s="6" customFormat="1" ht="54" customHeight="1">
      <c r="A7" s="15" t="s">
        <v>8</v>
      </c>
      <c r="B7" s="85">
        <v>16223.5</v>
      </c>
      <c r="C7" s="86">
        <v>16408.5</v>
      </c>
      <c r="D7" s="85">
        <v>11142.3</v>
      </c>
      <c r="E7" s="83">
        <v>68.7</v>
      </c>
      <c r="F7" s="87">
        <v>11313.9</v>
      </c>
      <c r="G7" s="84">
        <v>69</v>
      </c>
      <c r="H7" s="85">
        <v>5081.2</v>
      </c>
      <c r="I7" s="83">
        <v>31.299999999999997</v>
      </c>
      <c r="J7" s="87">
        <v>5094.6</v>
      </c>
      <c r="K7" s="84">
        <v>31</v>
      </c>
    </row>
    <row r="8" spans="1:11" s="6" customFormat="1" ht="37.5" customHeight="1">
      <c r="A8" s="16" t="s">
        <v>9</v>
      </c>
      <c r="B8" s="81">
        <v>56.3</v>
      </c>
      <c r="C8" s="82">
        <v>57.2</v>
      </c>
      <c r="D8" s="81">
        <v>57.1</v>
      </c>
      <c r="E8" s="83" t="s">
        <v>6</v>
      </c>
      <c r="F8" s="83">
        <v>58.3</v>
      </c>
      <c r="G8" s="84" t="s">
        <v>6</v>
      </c>
      <c r="H8" s="81">
        <v>54.8</v>
      </c>
      <c r="I8" s="83" t="s">
        <v>6</v>
      </c>
      <c r="J8" s="83">
        <v>55.1</v>
      </c>
      <c r="K8" s="84" t="s">
        <v>6</v>
      </c>
    </row>
    <row r="9" spans="1:11" s="6" customFormat="1" ht="68.25" customHeight="1">
      <c r="A9" s="15" t="s">
        <v>10</v>
      </c>
      <c r="B9" s="85">
        <v>1676.9</v>
      </c>
      <c r="C9" s="86">
        <v>1549.3</v>
      </c>
      <c r="D9" s="85">
        <v>1126</v>
      </c>
      <c r="E9" s="83">
        <v>67.1</v>
      </c>
      <c r="F9" s="87">
        <v>1045.4</v>
      </c>
      <c r="G9" s="84">
        <v>67.5</v>
      </c>
      <c r="H9" s="85">
        <v>550.9</v>
      </c>
      <c r="I9" s="83">
        <v>32.900000000000006</v>
      </c>
      <c r="J9" s="87">
        <v>503.9</v>
      </c>
      <c r="K9" s="84">
        <v>32.5</v>
      </c>
    </row>
    <row r="10" spans="1:11" s="6" customFormat="1" ht="48.75" customHeight="1" thickBot="1">
      <c r="A10" s="17" t="s">
        <v>11</v>
      </c>
      <c r="B10" s="88">
        <v>9.4</v>
      </c>
      <c r="C10" s="89">
        <v>8.6</v>
      </c>
      <c r="D10" s="90">
        <v>9.2</v>
      </c>
      <c r="E10" s="91" t="s">
        <v>6</v>
      </c>
      <c r="F10" s="91">
        <v>8.5</v>
      </c>
      <c r="G10" s="92" t="s">
        <v>6</v>
      </c>
      <c r="H10" s="90">
        <v>9.8</v>
      </c>
      <c r="I10" s="91" t="s">
        <v>6</v>
      </c>
      <c r="J10" s="91">
        <v>9</v>
      </c>
      <c r="K10" s="92" t="s">
        <v>6</v>
      </c>
    </row>
    <row r="11" spans="1:11" s="6" customFormat="1" ht="57.75" customHeight="1" thickBot="1" thickTop="1">
      <c r="A11" s="18" t="s">
        <v>12</v>
      </c>
      <c r="B11" s="93">
        <v>10899</v>
      </c>
      <c r="C11" s="94">
        <v>10706.5</v>
      </c>
      <c r="D11" s="93">
        <v>7254.8</v>
      </c>
      <c r="E11" s="95">
        <v>66.6</v>
      </c>
      <c r="F11" s="96">
        <v>7055.4</v>
      </c>
      <c r="G11" s="97">
        <v>65.9</v>
      </c>
      <c r="H11" s="93">
        <v>3644.2</v>
      </c>
      <c r="I11" s="95">
        <v>33.4</v>
      </c>
      <c r="J11" s="96">
        <v>3651.1</v>
      </c>
      <c r="K11" s="97">
        <v>34.099999999999994</v>
      </c>
    </row>
    <row r="12" spans="1:10" s="19" customFormat="1" ht="26.25" customHeight="1" thickTop="1">
      <c r="A12" s="106" t="s">
        <v>13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21" customFormat="1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ht="15">
      <c r="A14" s="22"/>
    </row>
    <row r="15" ht="15">
      <c r="A15" s="22"/>
    </row>
    <row r="16" ht="15">
      <c r="A16" s="22"/>
    </row>
    <row r="17" ht="15">
      <c r="A17" s="22"/>
    </row>
    <row r="18" ht="15">
      <c r="A18" s="22"/>
    </row>
    <row r="19" ht="15">
      <c r="A19" s="22"/>
    </row>
    <row r="20" ht="15">
      <c r="A20" s="22"/>
    </row>
    <row r="21" ht="15">
      <c r="A21" s="22"/>
    </row>
    <row r="22" ht="15">
      <c r="A22" s="22"/>
    </row>
    <row r="23" ht="15">
      <c r="A23" s="22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1" sqref="A1:F1"/>
    </sheetView>
  </sheetViews>
  <sheetFormatPr defaultColWidth="8.00390625" defaultRowHeight="15"/>
  <cols>
    <col min="1" max="1" width="76.421875" style="24" customWidth="1"/>
    <col min="2" max="2" width="13.00390625" style="24" customWidth="1"/>
    <col min="3" max="3" width="17.28125" style="40" customWidth="1"/>
    <col min="4" max="4" width="13.00390625" style="40" customWidth="1"/>
    <col min="5" max="5" width="17.140625" style="40" customWidth="1"/>
    <col min="6" max="6" width="12.7109375" style="24" customWidth="1"/>
    <col min="7" max="16384" width="8.00390625" style="24" customWidth="1"/>
  </cols>
  <sheetData>
    <row r="1" spans="1:6" s="58" customFormat="1" ht="27" customHeight="1">
      <c r="A1" s="114" t="s">
        <v>69</v>
      </c>
      <c r="B1" s="114"/>
      <c r="C1" s="114"/>
      <c r="D1" s="114"/>
      <c r="E1" s="114"/>
      <c r="F1" s="114"/>
    </row>
    <row r="2" spans="1:6" ht="18" customHeight="1">
      <c r="A2" s="115" t="s">
        <v>71</v>
      </c>
      <c r="B2" s="115"/>
      <c r="C2" s="115"/>
      <c r="D2" s="115"/>
      <c r="E2" s="115"/>
      <c r="F2" s="115"/>
    </row>
    <row r="3" spans="1:6" ht="21" customHeight="1">
      <c r="A3" s="110" t="s">
        <v>36</v>
      </c>
      <c r="B3" s="110"/>
      <c r="C3" s="110"/>
      <c r="D3" s="110"/>
      <c r="E3" s="110"/>
      <c r="F3" s="110"/>
    </row>
    <row r="4" spans="1:6" s="25" customFormat="1" ht="24.75" customHeight="1">
      <c r="A4" s="116" t="s">
        <v>14</v>
      </c>
      <c r="B4" s="116"/>
      <c r="C4" s="116"/>
      <c r="D4" s="116"/>
      <c r="E4" s="116"/>
      <c r="F4" s="116"/>
    </row>
    <row r="5" spans="1:6" s="25" customFormat="1" ht="42.75" customHeight="1">
      <c r="A5" s="117" t="s">
        <v>15</v>
      </c>
      <c r="B5" s="118" t="s">
        <v>16</v>
      </c>
      <c r="C5" s="107" t="s">
        <v>17</v>
      </c>
      <c r="D5" s="108" t="s">
        <v>18</v>
      </c>
      <c r="E5" s="107" t="s">
        <v>19</v>
      </c>
      <c r="F5" s="108" t="s">
        <v>20</v>
      </c>
    </row>
    <row r="6" spans="1:6" s="25" customFormat="1" ht="37.5" customHeight="1">
      <c r="A6" s="117"/>
      <c r="B6" s="119"/>
      <c r="C6" s="107" t="s">
        <v>17</v>
      </c>
      <c r="D6" s="109"/>
      <c r="E6" s="107" t="s">
        <v>19</v>
      </c>
      <c r="F6" s="109"/>
    </row>
    <row r="7" spans="1:6" s="28" customFormat="1" ht="18.75" customHeight="1">
      <c r="A7" s="26" t="s">
        <v>21</v>
      </c>
      <c r="B7" s="26">
        <v>1</v>
      </c>
      <c r="C7" s="27">
        <v>2</v>
      </c>
      <c r="D7" s="27">
        <v>3</v>
      </c>
      <c r="E7" s="27">
        <v>4</v>
      </c>
      <c r="F7" s="27">
        <v>5</v>
      </c>
    </row>
    <row r="8" spans="1:6" s="25" customFormat="1" ht="31.5" customHeight="1">
      <c r="A8" s="29" t="s">
        <v>37</v>
      </c>
      <c r="B8" s="62">
        <v>76.788</v>
      </c>
      <c r="C8" s="30">
        <f>B8-E8</f>
        <v>50.437999999999995</v>
      </c>
      <c r="D8" s="31">
        <f>100-F8</f>
        <v>65.7</v>
      </c>
      <c r="E8" s="30">
        <v>26.35</v>
      </c>
      <c r="F8" s="31">
        <f>ROUND(E8/B8*100,1)</f>
        <v>34.3</v>
      </c>
    </row>
    <row r="9" spans="1:8" s="25" customFormat="1" ht="50.25" customHeight="1">
      <c r="A9" s="32" t="s">
        <v>22</v>
      </c>
      <c r="B9" s="62">
        <v>66.129</v>
      </c>
      <c r="C9" s="30">
        <f aca="true" t="shared" si="0" ref="C9:C17">B9-E9</f>
        <v>46.667</v>
      </c>
      <c r="D9" s="31">
        <f>100-F9</f>
        <v>70.6</v>
      </c>
      <c r="E9" s="30">
        <v>19.462</v>
      </c>
      <c r="F9" s="31">
        <f>ROUND(E9/B9*100,1)</f>
        <v>29.4</v>
      </c>
      <c r="H9" s="33"/>
    </row>
    <row r="10" spans="1:10" s="25" customFormat="1" ht="33.75" customHeight="1">
      <c r="A10" s="34" t="s">
        <v>23</v>
      </c>
      <c r="B10" s="62">
        <v>14.264</v>
      </c>
      <c r="C10" s="62">
        <f t="shared" si="0"/>
        <v>8.875</v>
      </c>
      <c r="D10" s="31">
        <f>100-F10</f>
        <v>62.2</v>
      </c>
      <c r="E10" s="62">
        <v>5.389</v>
      </c>
      <c r="F10" s="31">
        <f>ROUND(E10/B10*100,1)</f>
        <v>37.8</v>
      </c>
      <c r="J10" s="33"/>
    </row>
    <row r="11" spans="1:6" s="70" customFormat="1" ht="54" customHeight="1">
      <c r="A11" s="69" t="s">
        <v>24</v>
      </c>
      <c r="B11" s="62">
        <v>24.715</v>
      </c>
      <c r="C11" s="30">
        <f t="shared" si="0"/>
        <v>14.600999999999999</v>
      </c>
      <c r="D11" s="31">
        <f>100-F11</f>
        <v>59.1</v>
      </c>
      <c r="E11" s="30">
        <v>10.114</v>
      </c>
      <c r="F11" s="31">
        <f>ROUND(E11/B11*100,1)</f>
        <v>40.9</v>
      </c>
    </row>
    <row r="12" spans="1:7" s="25" customFormat="1" ht="48" customHeight="1">
      <c r="A12" s="34" t="s">
        <v>25</v>
      </c>
      <c r="B12" s="62">
        <v>75.594</v>
      </c>
      <c r="C12" s="30">
        <f t="shared" si="0"/>
        <v>49.58</v>
      </c>
      <c r="D12" s="31">
        <f>100-F12</f>
        <v>65.6</v>
      </c>
      <c r="E12" s="30">
        <v>26.014</v>
      </c>
      <c r="F12" s="31">
        <f>ROUND(E12/B12*100,1)</f>
        <v>34.4</v>
      </c>
      <c r="G12" s="33"/>
    </row>
    <row r="13" spans="1:7" s="25" customFormat="1" ht="32.25" customHeight="1">
      <c r="A13" s="34"/>
      <c r="B13" s="111" t="s">
        <v>72</v>
      </c>
      <c r="C13" s="112"/>
      <c r="D13" s="112"/>
      <c r="E13" s="112"/>
      <c r="F13" s="113"/>
      <c r="G13" s="33"/>
    </row>
    <row r="14" spans="1:6" s="25" customFormat="1" ht="42.75" customHeight="1">
      <c r="A14" s="117" t="s">
        <v>15</v>
      </c>
      <c r="B14" s="118" t="s">
        <v>16</v>
      </c>
      <c r="C14" s="107" t="s">
        <v>17</v>
      </c>
      <c r="D14" s="108" t="s">
        <v>18</v>
      </c>
      <c r="E14" s="107" t="s">
        <v>19</v>
      </c>
      <c r="F14" s="108" t="s">
        <v>20</v>
      </c>
    </row>
    <row r="15" spans="1:6" s="25" customFormat="1" ht="37.5" customHeight="1">
      <c r="A15" s="117"/>
      <c r="B15" s="119"/>
      <c r="C15" s="107" t="s">
        <v>17</v>
      </c>
      <c r="D15" s="109"/>
      <c r="E15" s="107" t="s">
        <v>19</v>
      </c>
      <c r="F15" s="109"/>
    </row>
    <row r="16" spans="1:7" s="25" customFormat="1" ht="51.75" customHeight="1">
      <c r="A16" s="35" t="s">
        <v>65</v>
      </c>
      <c r="B16" s="62">
        <v>21.957</v>
      </c>
      <c r="C16" s="36">
        <f t="shared" si="0"/>
        <v>13.876000000000001</v>
      </c>
      <c r="D16" s="37">
        <f>100-F16</f>
        <v>63.2</v>
      </c>
      <c r="E16" s="36">
        <v>8.081</v>
      </c>
      <c r="F16" s="38">
        <f>ROUND(E16/B16*100,1)</f>
        <v>36.8</v>
      </c>
      <c r="G16" s="33"/>
    </row>
    <row r="17" spans="1:6" s="25" customFormat="1" ht="39.75" customHeight="1">
      <c r="A17" s="35" t="s">
        <v>26</v>
      </c>
      <c r="B17" s="62">
        <v>18.233</v>
      </c>
      <c r="C17" s="36">
        <f t="shared" si="0"/>
        <v>11.275</v>
      </c>
      <c r="D17" s="37">
        <f>100-F17</f>
        <v>61.8</v>
      </c>
      <c r="E17" s="36">
        <v>6.958</v>
      </c>
      <c r="F17" s="38">
        <f>ROUND(E17/B17*100,1)</f>
        <v>38.2</v>
      </c>
    </row>
    <row r="18" spans="1:6" s="25" customFormat="1" ht="15.75" customHeight="1">
      <c r="A18" s="24"/>
      <c r="B18" s="24"/>
      <c r="C18" s="39"/>
      <c r="D18" s="39"/>
      <c r="E18" s="39"/>
      <c r="F18" s="24"/>
    </row>
    <row r="19" ht="15" customHeight="1">
      <c r="E19" s="39"/>
    </row>
  </sheetData>
  <sheetProtection/>
  <mergeCells count="17">
    <mergeCell ref="F14:F15"/>
    <mergeCell ref="A1:F1"/>
    <mergeCell ref="A2:F2"/>
    <mergeCell ref="A4:F4"/>
    <mergeCell ref="A5:A6"/>
    <mergeCell ref="B5:B6"/>
    <mergeCell ref="A14:A15"/>
    <mergeCell ref="B14:B15"/>
    <mergeCell ref="C14:C15"/>
    <mergeCell ref="D14:D15"/>
    <mergeCell ref="E14:E15"/>
    <mergeCell ref="C5:C6"/>
    <mergeCell ref="D5:D6"/>
    <mergeCell ref="E5:E6"/>
    <mergeCell ref="A3:F3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1"/>
  <sheetViews>
    <sheetView view="pageBreakPreview" zoomScale="75" zoomScaleSheetLayoutView="75" zoomScalePageLayoutView="0" workbookViewId="0" topLeftCell="A1">
      <pane xSplit="1" ySplit="7" topLeftCell="B20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7" sqref="A37:IV39"/>
    </sheetView>
  </sheetViews>
  <sheetFormatPr defaultColWidth="9.140625" defaultRowHeight="15"/>
  <cols>
    <col min="1" max="1" width="17.7109375" style="56" customWidth="1"/>
    <col min="2" max="2" width="10.8515625" style="56" customWidth="1"/>
    <col min="3" max="3" width="11.140625" style="56" customWidth="1"/>
    <col min="4" max="4" width="12.7109375" style="56" customWidth="1"/>
    <col min="5" max="5" width="10.00390625" style="56" customWidth="1"/>
    <col min="6" max="6" width="11.140625" style="56" customWidth="1"/>
    <col min="7" max="7" width="12.140625" style="56" customWidth="1"/>
    <col min="8" max="8" width="9.28125" style="56" customWidth="1"/>
    <col min="9" max="10" width="11.57421875" style="56" customWidth="1"/>
    <col min="11" max="11" width="9.140625" style="56" customWidth="1"/>
    <col min="12" max="12" width="11.140625" style="56" customWidth="1"/>
    <col min="13" max="13" width="10.57421875" style="56" customWidth="1"/>
    <col min="14" max="14" width="11.421875" style="56" customWidth="1"/>
    <col min="15" max="16" width="10.00390625" style="56" customWidth="1"/>
    <col min="17" max="17" width="13.140625" style="56" customWidth="1"/>
    <col min="18" max="18" width="16.28125" style="56" customWidth="1"/>
    <col min="19" max="19" width="15.8515625" style="56" customWidth="1"/>
    <col min="20" max="20" width="13.8515625" style="56" customWidth="1"/>
    <col min="21" max="21" width="17.140625" style="56" customWidth="1"/>
    <col min="22" max="22" width="19.140625" style="56" customWidth="1"/>
    <col min="23" max="16384" width="9.140625" style="56" customWidth="1"/>
  </cols>
  <sheetData>
    <row r="1" spans="2:22" s="41" customFormat="1" ht="25.5" customHeight="1">
      <c r="B1" s="126" t="s">
        <v>64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42"/>
      <c r="Q1" s="42"/>
      <c r="R1" s="42"/>
      <c r="S1" s="42"/>
      <c r="T1" s="42"/>
      <c r="U1" s="42"/>
      <c r="V1" s="42"/>
    </row>
    <row r="2" spans="2:22" s="41" customFormat="1" ht="23.25" customHeight="1">
      <c r="B2" s="126" t="s">
        <v>73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42"/>
      <c r="Q2" s="42"/>
      <c r="R2" s="42"/>
      <c r="S2" s="42"/>
      <c r="T2" s="42"/>
      <c r="U2" s="42"/>
      <c r="V2" s="42"/>
    </row>
    <row r="3" spans="2:22" s="41" customFormat="1" ht="18.75" customHeight="1">
      <c r="B3" s="127" t="s">
        <v>14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43"/>
      <c r="Q3" s="43"/>
      <c r="R3" s="43"/>
      <c r="S3" s="43"/>
      <c r="T3" s="43"/>
      <c r="U3" s="43"/>
      <c r="V3" s="43"/>
    </row>
    <row r="4" spans="1:21" s="45" customFormat="1" ht="9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2" s="46" customFormat="1" ht="51" customHeight="1">
      <c r="A5" s="129"/>
      <c r="B5" s="128" t="s">
        <v>27</v>
      </c>
      <c r="C5" s="128"/>
      <c r="D5" s="128"/>
      <c r="E5" s="128" t="s">
        <v>35</v>
      </c>
      <c r="F5" s="128"/>
      <c r="G5" s="128"/>
      <c r="H5" s="128" t="s">
        <v>28</v>
      </c>
      <c r="I5" s="128"/>
      <c r="J5" s="128"/>
      <c r="K5" s="128" t="s">
        <v>29</v>
      </c>
      <c r="L5" s="128"/>
      <c r="M5" s="128"/>
      <c r="N5" s="128" t="s">
        <v>30</v>
      </c>
      <c r="O5" s="128"/>
      <c r="P5" s="128"/>
      <c r="Q5" s="120" t="s">
        <v>31</v>
      </c>
      <c r="R5" s="121"/>
      <c r="S5" s="122"/>
      <c r="T5" s="123" t="s">
        <v>32</v>
      </c>
      <c r="U5" s="124"/>
      <c r="V5" s="125"/>
    </row>
    <row r="6" spans="1:22" s="48" customFormat="1" ht="56.25" customHeight="1">
      <c r="A6" s="129"/>
      <c r="B6" s="71" t="s">
        <v>16</v>
      </c>
      <c r="C6" s="47" t="s">
        <v>33</v>
      </c>
      <c r="D6" s="47" t="s">
        <v>34</v>
      </c>
      <c r="E6" s="71" t="s">
        <v>16</v>
      </c>
      <c r="F6" s="47" t="s">
        <v>33</v>
      </c>
      <c r="G6" s="47" t="s">
        <v>34</v>
      </c>
      <c r="H6" s="47" t="s">
        <v>16</v>
      </c>
      <c r="I6" s="47" t="s">
        <v>33</v>
      </c>
      <c r="J6" s="47" t="s">
        <v>34</v>
      </c>
      <c r="K6" s="47" t="s">
        <v>16</v>
      </c>
      <c r="L6" s="47" t="s">
        <v>33</v>
      </c>
      <c r="M6" s="47" t="s">
        <v>34</v>
      </c>
      <c r="N6" s="71" t="s">
        <v>16</v>
      </c>
      <c r="O6" s="47" t="s">
        <v>33</v>
      </c>
      <c r="P6" s="47" t="s">
        <v>34</v>
      </c>
      <c r="Q6" s="71" t="s">
        <v>16</v>
      </c>
      <c r="R6" s="47" t="s">
        <v>33</v>
      </c>
      <c r="S6" s="47" t="s">
        <v>34</v>
      </c>
      <c r="T6" s="71" t="s">
        <v>16</v>
      </c>
      <c r="U6" s="47" t="s">
        <v>33</v>
      </c>
      <c r="V6" s="47" t="s">
        <v>34</v>
      </c>
    </row>
    <row r="7" spans="1:22" s="50" customFormat="1" ht="13.5" customHeight="1">
      <c r="A7" s="98" t="s">
        <v>70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49">
        <v>15</v>
      </c>
      <c r="Q7" s="49">
        <v>16</v>
      </c>
      <c r="R7" s="49">
        <v>17</v>
      </c>
      <c r="S7" s="49">
        <v>18</v>
      </c>
      <c r="T7" s="49">
        <v>19</v>
      </c>
      <c r="U7" s="49">
        <v>20</v>
      </c>
      <c r="V7" s="49">
        <v>21</v>
      </c>
    </row>
    <row r="8" spans="1:22" s="68" customFormat="1" ht="27.75" customHeight="1">
      <c r="A8" s="65" t="s">
        <v>38</v>
      </c>
      <c r="B8" s="72">
        <v>76788</v>
      </c>
      <c r="C8" s="66">
        <f>100-D8</f>
        <v>65.68474240766787</v>
      </c>
      <c r="D8" s="66">
        <v>34.31525759233214</v>
      </c>
      <c r="E8" s="73">
        <v>66129</v>
      </c>
      <c r="F8" s="66">
        <f>100-G8</f>
        <v>70.56964418031423</v>
      </c>
      <c r="G8" s="66">
        <v>29.43035581968577</v>
      </c>
      <c r="H8" s="73">
        <v>14264</v>
      </c>
      <c r="I8" s="66">
        <f>100-J8</f>
        <v>62.219573752103194</v>
      </c>
      <c r="J8" s="66">
        <v>37.780426247896806</v>
      </c>
      <c r="K8" s="73">
        <v>24715</v>
      </c>
      <c r="L8" s="66">
        <f aca="true" t="shared" si="0" ref="L8:L34">100-M8</f>
        <v>59.07748330973094</v>
      </c>
      <c r="M8" s="66">
        <v>40.92251669026906</v>
      </c>
      <c r="N8" s="73">
        <v>75594</v>
      </c>
      <c r="O8" s="66">
        <f aca="true" t="shared" si="1" ref="O8:O34">100-P8</f>
        <v>65.58721591660714</v>
      </c>
      <c r="P8" s="66">
        <v>34.41278408339286</v>
      </c>
      <c r="Q8" s="74">
        <v>21957</v>
      </c>
      <c r="R8" s="67">
        <f aca="true" t="shared" si="2" ref="R8:R34">100-S8</f>
        <v>63.196247210456804</v>
      </c>
      <c r="S8" s="67">
        <v>36.803752789543196</v>
      </c>
      <c r="T8" s="74">
        <v>18233</v>
      </c>
      <c r="U8" s="67">
        <f aca="true" t="shared" si="3" ref="U8:U34">100-V8</f>
        <v>61.83842483409203</v>
      </c>
      <c r="V8" s="67">
        <v>38.16157516590797</v>
      </c>
    </row>
    <row r="9" spans="1:22" s="54" customFormat="1" ht="18.75" customHeight="1">
      <c r="A9" s="59" t="s">
        <v>68</v>
      </c>
      <c r="B9" s="51">
        <v>15528</v>
      </c>
      <c r="C9" s="52">
        <f aca="true" t="shared" si="4" ref="C9:C34">100-D9</f>
        <v>95.18933539412674</v>
      </c>
      <c r="D9" s="52">
        <v>4.810664605873261</v>
      </c>
      <c r="E9" s="53">
        <v>18014</v>
      </c>
      <c r="F9" s="52">
        <f aca="true" t="shared" si="5" ref="F9:F34">100-G9</f>
        <v>92.47252137226602</v>
      </c>
      <c r="G9" s="52">
        <v>7.527478627733985</v>
      </c>
      <c r="H9" s="53">
        <v>3888</v>
      </c>
      <c r="I9" s="52">
        <f aca="true" t="shared" si="6" ref="I9:I34">100-J9</f>
        <v>95.03600823045268</v>
      </c>
      <c r="J9" s="52">
        <v>4.963991769547325</v>
      </c>
      <c r="K9" s="53">
        <v>6007</v>
      </c>
      <c r="L9" s="52">
        <f t="shared" si="0"/>
        <v>95.63842184118528</v>
      </c>
      <c r="M9" s="52">
        <v>4.361578158814716</v>
      </c>
      <c r="N9" s="53">
        <v>15113</v>
      </c>
      <c r="O9" s="52">
        <f t="shared" si="1"/>
        <v>95.20942235161782</v>
      </c>
      <c r="P9" s="52">
        <v>4.790577648382188</v>
      </c>
      <c r="Q9" s="63">
        <v>5007</v>
      </c>
      <c r="R9" s="64">
        <f t="shared" si="2"/>
        <v>96.10545236668663</v>
      </c>
      <c r="S9" s="64">
        <v>3.894547633313361</v>
      </c>
      <c r="T9" s="63">
        <v>4124</v>
      </c>
      <c r="U9" s="64">
        <f t="shared" si="3"/>
        <v>95.9262851600388</v>
      </c>
      <c r="V9" s="64">
        <v>4.073714839961203</v>
      </c>
    </row>
    <row r="10" spans="1:22" s="55" customFormat="1" ht="18.75" customHeight="1">
      <c r="A10" s="59" t="s">
        <v>39</v>
      </c>
      <c r="B10" s="51">
        <v>4996</v>
      </c>
      <c r="C10" s="52">
        <f t="shared" si="4"/>
        <v>65.65252201761409</v>
      </c>
      <c r="D10" s="52">
        <v>34.34747798238591</v>
      </c>
      <c r="E10" s="53">
        <v>3811</v>
      </c>
      <c r="F10" s="52">
        <f t="shared" si="5"/>
        <v>68.09236420886907</v>
      </c>
      <c r="G10" s="52">
        <v>31.907635791130936</v>
      </c>
      <c r="H10" s="53">
        <v>798</v>
      </c>
      <c r="I10" s="52">
        <f t="shared" si="6"/>
        <v>54.13533834586467</v>
      </c>
      <c r="J10" s="52">
        <v>45.86466165413533</v>
      </c>
      <c r="K10" s="53">
        <v>1502</v>
      </c>
      <c r="L10" s="52">
        <f t="shared" si="0"/>
        <v>56.39147802929428</v>
      </c>
      <c r="M10" s="52">
        <v>43.60852197070572</v>
      </c>
      <c r="N10" s="53">
        <v>4964</v>
      </c>
      <c r="O10" s="52">
        <f t="shared" si="1"/>
        <v>65.69298952457694</v>
      </c>
      <c r="P10" s="52">
        <v>34.30701047542305</v>
      </c>
      <c r="Q10" s="63">
        <v>1663</v>
      </c>
      <c r="R10" s="64">
        <f t="shared" si="2"/>
        <v>65.6644618159952</v>
      </c>
      <c r="S10" s="64">
        <v>34.33553818400481</v>
      </c>
      <c r="T10" s="63">
        <v>1454</v>
      </c>
      <c r="U10" s="64">
        <f t="shared" si="3"/>
        <v>65.06189821182943</v>
      </c>
      <c r="V10" s="64">
        <v>34.93810178817056</v>
      </c>
    </row>
    <row r="11" spans="1:22" s="54" customFormat="1" ht="18.75" customHeight="1">
      <c r="A11" s="59" t="s">
        <v>40</v>
      </c>
      <c r="B11" s="51">
        <v>1780</v>
      </c>
      <c r="C11" s="52">
        <f t="shared" si="4"/>
        <v>54.10112359550562</v>
      </c>
      <c r="D11" s="52">
        <v>45.89887640449438</v>
      </c>
      <c r="E11" s="53">
        <v>1037</v>
      </c>
      <c r="F11" s="52">
        <f t="shared" si="5"/>
        <v>62.10221793635487</v>
      </c>
      <c r="G11" s="52">
        <v>37.89778206364513</v>
      </c>
      <c r="H11" s="53">
        <v>259</v>
      </c>
      <c r="I11" s="52">
        <f t="shared" si="6"/>
        <v>33.97683397683397</v>
      </c>
      <c r="J11" s="52">
        <v>66.02316602316603</v>
      </c>
      <c r="K11" s="53">
        <v>434</v>
      </c>
      <c r="L11" s="52">
        <f t="shared" si="0"/>
        <v>24.423963133640555</v>
      </c>
      <c r="M11" s="52">
        <v>75.57603686635944</v>
      </c>
      <c r="N11" s="53">
        <v>1768</v>
      </c>
      <c r="O11" s="52">
        <f t="shared" si="1"/>
        <v>54.1289592760181</v>
      </c>
      <c r="P11" s="52">
        <v>45.8710407239819</v>
      </c>
      <c r="Q11" s="63">
        <v>649</v>
      </c>
      <c r="R11" s="64">
        <f t="shared" si="2"/>
        <v>48.844375963020035</v>
      </c>
      <c r="S11" s="64">
        <v>51.155624036979965</v>
      </c>
      <c r="T11" s="63">
        <v>480</v>
      </c>
      <c r="U11" s="64">
        <f t="shared" si="3"/>
        <v>46.25</v>
      </c>
      <c r="V11" s="64">
        <v>53.75</v>
      </c>
    </row>
    <row r="12" spans="1:22" s="54" customFormat="1" ht="18.75" customHeight="1">
      <c r="A12" s="59" t="s">
        <v>41</v>
      </c>
      <c r="B12" s="51">
        <v>2208</v>
      </c>
      <c r="C12" s="52">
        <f t="shared" si="4"/>
        <v>41.440217391304344</v>
      </c>
      <c r="D12" s="52">
        <v>58.559782608695656</v>
      </c>
      <c r="E12" s="53">
        <v>2981</v>
      </c>
      <c r="F12" s="52">
        <f t="shared" si="5"/>
        <v>48.77557866487756</v>
      </c>
      <c r="G12" s="52">
        <v>51.22442133512244</v>
      </c>
      <c r="H12" s="53">
        <v>395</v>
      </c>
      <c r="I12" s="52">
        <f t="shared" si="6"/>
        <v>21.51898734177216</v>
      </c>
      <c r="J12" s="52">
        <v>78.48101265822784</v>
      </c>
      <c r="K12" s="53">
        <v>667</v>
      </c>
      <c r="L12" s="52">
        <f t="shared" si="0"/>
        <v>36.13193403298351</v>
      </c>
      <c r="M12" s="52">
        <v>63.86806596701649</v>
      </c>
      <c r="N12" s="53">
        <v>2200</v>
      </c>
      <c r="O12" s="52">
        <f t="shared" si="1"/>
        <v>41.31818181818182</v>
      </c>
      <c r="P12" s="52">
        <v>58.68181818181818</v>
      </c>
      <c r="Q12" s="63">
        <v>513</v>
      </c>
      <c r="R12" s="64">
        <f t="shared" si="2"/>
        <v>32.553606237816766</v>
      </c>
      <c r="S12" s="64">
        <v>67.44639376218323</v>
      </c>
      <c r="T12" s="63">
        <v>433</v>
      </c>
      <c r="U12" s="64">
        <f t="shared" si="3"/>
        <v>28.86836027713626</v>
      </c>
      <c r="V12" s="64">
        <v>71.13163972286374</v>
      </c>
    </row>
    <row r="13" spans="1:22" s="54" customFormat="1" ht="18.75" customHeight="1">
      <c r="A13" s="59" t="s">
        <v>42</v>
      </c>
      <c r="B13" s="51">
        <v>881</v>
      </c>
      <c r="C13" s="52">
        <f t="shared" si="4"/>
        <v>44.72190692395006</v>
      </c>
      <c r="D13" s="52">
        <v>55.27809307604994</v>
      </c>
      <c r="E13" s="53">
        <v>817</v>
      </c>
      <c r="F13" s="52">
        <f t="shared" si="5"/>
        <v>48.47001223990208</v>
      </c>
      <c r="G13" s="52">
        <v>51.52998776009792</v>
      </c>
      <c r="H13" s="53">
        <v>150</v>
      </c>
      <c r="I13" s="52">
        <f t="shared" si="6"/>
        <v>34.66666666666667</v>
      </c>
      <c r="J13" s="52">
        <v>65.33333333333333</v>
      </c>
      <c r="K13" s="53">
        <v>325</v>
      </c>
      <c r="L13" s="52">
        <f t="shared" si="0"/>
        <v>39.69230769230769</v>
      </c>
      <c r="M13" s="52">
        <v>60.30769230769231</v>
      </c>
      <c r="N13" s="53">
        <v>876</v>
      </c>
      <c r="O13" s="52">
        <f t="shared" si="1"/>
        <v>44.74885844748858</v>
      </c>
      <c r="P13" s="52">
        <v>55.25114155251142</v>
      </c>
      <c r="Q13" s="63">
        <v>213</v>
      </c>
      <c r="R13" s="64">
        <f t="shared" si="2"/>
        <v>33.80281690140845</v>
      </c>
      <c r="S13" s="64">
        <v>66.19718309859155</v>
      </c>
      <c r="T13" s="63">
        <v>186</v>
      </c>
      <c r="U13" s="64">
        <f t="shared" si="3"/>
        <v>30.64516129032259</v>
      </c>
      <c r="V13" s="64">
        <v>69.35483870967741</v>
      </c>
    </row>
    <row r="14" spans="1:22" s="54" customFormat="1" ht="18.75" customHeight="1">
      <c r="A14" s="59" t="s">
        <v>43</v>
      </c>
      <c r="B14" s="51">
        <v>1975</v>
      </c>
      <c r="C14" s="52">
        <f t="shared" si="4"/>
        <v>28.55696202531645</v>
      </c>
      <c r="D14" s="52">
        <v>71.44303797468355</v>
      </c>
      <c r="E14" s="53">
        <v>1440</v>
      </c>
      <c r="F14" s="52">
        <f t="shared" si="5"/>
        <v>32.22222222222223</v>
      </c>
      <c r="G14" s="52">
        <v>67.77777777777777</v>
      </c>
      <c r="H14" s="53">
        <v>363</v>
      </c>
      <c r="I14" s="52">
        <f t="shared" si="6"/>
        <v>16.80440771349862</v>
      </c>
      <c r="J14" s="52">
        <v>83.19559228650138</v>
      </c>
      <c r="K14" s="53">
        <v>588</v>
      </c>
      <c r="L14" s="52">
        <f t="shared" si="0"/>
        <v>21.42857142857143</v>
      </c>
      <c r="M14" s="52">
        <v>78.57142857142857</v>
      </c>
      <c r="N14" s="53">
        <v>1917</v>
      </c>
      <c r="O14" s="52">
        <f t="shared" si="1"/>
        <v>28.325508607198756</v>
      </c>
      <c r="P14" s="52">
        <v>71.67449139280124</v>
      </c>
      <c r="Q14" s="63">
        <v>636</v>
      </c>
      <c r="R14" s="64">
        <f t="shared" si="2"/>
        <v>26.729559748427675</v>
      </c>
      <c r="S14" s="64">
        <v>73.27044025157232</v>
      </c>
      <c r="T14" s="63">
        <v>547</v>
      </c>
      <c r="U14" s="64">
        <f t="shared" si="3"/>
        <v>27.239488117001827</v>
      </c>
      <c r="V14" s="64">
        <v>72.76051188299817</v>
      </c>
    </row>
    <row r="15" spans="1:22" s="54" customFormat="1" ht="18.75" customHeight="1">
      <c r="A15" s="59" t="s">
        <v>44</v>
      </c>
      <c r="B15" s="51">
        <v>3337</v>
      </c>
      <c r="C15" s="52">
        <f t="shared" si="4"/>
        <v>64.42912795924482</v>
      </c>
      <c r="D15" s="52">
        <v>35.57087204075517</v>
      </c>
      <c r="E15" s="53">
        <v>2834</v>
      </c>
      <c r="F15" s="52">
        <f t="shared" si="5"/>
        <v>64.96118560338743</v>
      </c>
      <c r="G15" s="52">
        <v>35.038814396612565</v>
      </c>
      <c r="H15" s="53">
        <v>598</v>
      </c>
      <c r="I15" s="52">
        <f t="shared" si="6"/>
        <v>60.53511705685619</v>
      </c>
      <c r="J15" s="52">
        <v>39.46488294314381</v>
      </c>
      <c r="K15" s="53">
        <v>1077</v>
      </c>
      <c r="L15" s="52">
        <f t="shared" si="0"/>
        <v>53.85329619312906</v>
      </c>
      <c r="M15" s="52">
        <v>46.14670380687094</v>
      </c>
      <c r="N15" s="53">
        <v>3311</v>
      </c>
      <c r="O15" s="52">
        <f t="shared" si="1"/>
        <v>64.27061310782241</v>
      </c>
      <c r="P15" s="52">
        <v>35.729386892177594</v>
      </c>
      <c r="Q15" s="63">
        <v>912</v>
      </c>
      <c r="R15" s="64">
        <f t="shared" si="2"/>
        <v>60.74561403508772</v>
      </c>
      <c r="S15" s="64">
        <v>39.25438596491228</v>
      </c>
      <c r="T15" s="63">
        <v>744</v>
      </c>
      <c r="U15" s="64">
        <f t="shared" si="3"/>
        <v>59.40860215053764</v>
      </c>
      <c r="V15" s="64">
        <v>40.59139784946236</v>
      </c>
    </row>
    <row r="16" spans="1:22" s="54" customFormat="1" ht="18.75" customHeight="1">
      <c r="A16" s="59" t="s">
        <v>45</v>
      </c>
      <c r="B16" s="51">
        <v>1258</v>
      </c>
      <c r="C16" s="52">
        <f t="shared" si="4"/>
        <v>76.86804451510334</v>
      </c>
      <c r="D16" s="52">
        <v>23.13195548489666</v>
      </c>
      <c r="E16" s="53">
        <v>1390</v>
      </c>
      <c r="F16" s="52">
        <f t="shared" si="5"/>
        <v>77.98561151079137</v>
      </c>
      <c r="G16" s="52">
        <v>22.01438848920863</v>
      </c>
      <c r="H16" s="53">
        <v>268</v>
      </c>
      <c r="I16" s="52">
        <f t="shared" si="6"/>
        <v>73.50746268656717</v>
      </c>
      <c r="J16" s="52">
        <v>26.492537313432834</v>
      </c>
      <c r="K16" s="53">
        <v>337</v>
      </c>
      <c r="L16" s="52">
        <f t="shared" si="0"/>
        <v>70.91988130563799</v>
      </c>
      <c r="M16" s="52">
        <v>29.080118694362017</v>
      </c>
      <c r="N16" s="53">
        <v>1236</v>
      </c>
      <c r="O16" s="52">
        <f t="shared" si="1"/>
        <v>76.69902912621359</v>
      </c>
      <c r="P16" s="52">
        <v>23.300970873786408</v>
      </c>
      <c r="Q16" s="63">
        <v>301</v>
      </c>
      <c r="R16" s="64">
        <f t="shared" si="2"/>
        <v>74.41860465116278</v>
      </c>
      <c r="S16" s="64">
        <v>25.581395348837212</v>
      </c>
      <c r="T16" s="63">
        <v>259</v>
      </c>
      <c r="U16" s="64">
        <f t="shared" si="3"/>
        <v>74.13127413127413</v>
      </c>
      <c r="V16" s="64">
        <v>25.86872586872587</v>
      </c>
    </row>
    <row r="17" spans="1:22" s="54" customFormat="1" ht="18.75" customHeight="1">
      <c r="A17" s="59" t="s">
        <v>46</v>
      </c>
      <c r="B17" s="51">
        <v>862</v>
      </c>
      <c r="C17" s="52">
        <f t="shared" si="4"/>
        <v>32.13457076566125</v>
      </c>
      <c r="D17" s="52">
        <v>67.86542923433875</v>
      </c>
      <c r="E17" s="53">
        <v>525</v>
      </c>
      <c r="F17" s="52">
        <f t="shared" si="5"/>
        <v>32.57142857142857</v>
      </c>
      <c r="G17" s="52">
        <v>67.42857142857143</v>
      </c>
      <c r="H17" s="53">
        <v>119</v>
      </c>
      <c r="I17" s="52">
        <f t="shared" si="6"/>
        <v>15.966386554621849</v>
      </c>
      <c r="J17" s="52">
        <v>84.03361344537815</v>
      </c>
      <c r="K17" s="53">
        <v>312</v>
      </c>
      <c r="L17" s="52">
        <f t="shared" si="0"/>
        <v>20.51282051282051</v>
      </c>
      <c r="M17" s="52">
        <v>79.48717948717949</v>
      </c>
      <c r="N17" s="53">
        <v>856</v>
      </c>
      <c r="O17" s="52">
        <f t="shared" si="1"/>
        <v>32.126168224299064</v>
      </c>
      <c r="P17" s="52">
        <v>67.87383177570094</v>
      </c>
      <c r="Q17" s="63">
        <v>241</v>
      </c>
      <c r="R17" s="64">
        <f t="shared" si="2"/>
        <v>34.85477178423237</v>
      </c>
      <c r="S17" s="64">
        <v>65.14522821576763</v>
      </c>
      <c r="T17" s="63">
        <v>214</v>
      </c>
      <c r="U17" s="64">
        <f t="shared" si="3"/>
        <v>36.44859813084113</v>
      </c>
      <c r="V17" s="64">
        <v>63.55140186915887</v>
      </c>
    </row>
    <row r="18" spans="1:22" s="54" customFormat="1" ht="18.75" customHeight="1">
      <c r="A18" s="59" t="s">
        <v>47</v>
      </c>
      <c r="B18" s="51">
        <v>2276</v>
      </c>
      <c r="C18" s="52">
        <f t="shared" si="4"/>
        <v>58.12829525483304</v>
      </c>
      <c r="D18" s="52">
        <v>41.87170474516696</v>
      </c>
      <c r="E18" s="53">
        <v>2067</v>
      </c>
      <c r="F18" s="52">
        <f t="shared" si="5"/>
        <v>57.76487663280116</v>
      </c>
      <c r="G18" s="52">
        <v>42.23512336719884</v>
      </c>
      <c r="H18" s="53">
        <v>442</v>
      </c>
      <c r="I18" s="52">
        <f t="shared" si="6"/>
        <v>51.13122171945701</v>
      </c>
      <c r="J18" s="52">
        <v>48.86877828054299</v>
      </c>
      <c r="K18" s="53">
        <v>614</v>
      </c>
      <c r="L18" s="52">
        <f t="shared" si="0"/>
        <v>38.925081433224754</v>
      </c>
      <c r="M18" s="52">
        <v>61.074918566775246</v>
      </c>
      <c r="N18" s="53">
        <v>2260</v>
      </c>
      <c r="O18" s="52">
        <f t="shared" si="1"/>
        <v>57.96460176991151</v>
      </c>
      <c r="P18" s="52">
        <v>42.03539823008849</v>
      </c>
      <c r="Q18" s="63">
        <v>474</v>
      </c>
      <c r="R18" s="64">
        <f t="shared" si="2"/>
        <v>56.540084388185655</v>
      </c>
      <c r="S18" s="64">
        <v>43.459915611814345</v>
      </c>
      <c r="T18" s="63">
        <v>419</v>
      </c>
      <c r="U18" s="64">
        <f t="shared" si="3"/>
        <v>56.801909307875896</v>
      </c>
      <c r="V18" s="64">
        <v>43.198090692124104</v>
      </c>
    </row>
    <row r="19" spans="1:22" s="54" customFormat="1" ht="18.75" customHeight="1">
      <c r="A19" s="60" t="s">
        <v>48</v>
      </c>
      <c r="B19" s="51">
        <v>1358</v>
      </c>
      <c r="C19" s="52">
        <f t="shared" si="4"/>
        <v>43.078055964653906</v>
      </c>
      <c r="D19" s="52">
        <v>56.921944035346094</v>
      </c>
      <c r="E19" s="53">
        <v>1093</v>
      </c>
      <c r="F19" s="52">
        <f t="shared" si="5"/>
        <v>49.13083257090576</v>
      </c>
      <c r="G19" s="52">
        <v>50.86916742909424</v>
      </c>
      <c r="H19" s="53">
        <v>201</v>
      </c>
      <c r="I19" s="52">
        <f t="shared" si="6"/>
        <v>33.83084577114427</v>
      </c>
      <c r="J19" s="52">
        <v>66.16915422885573</v>
      </c>
      <c r="K19" s="53">
        <v>356</v>
      </c>
      <c r="L19" s="52">
        <f t="shared" si="0"/>
        <v>19.101123595505612</v>
      </c>
      <c r="M19" s="52">
        <v>80.89887640449439</v>
      </c>
      <c r="N19" s="53">
        <v>1334</v>
      </c>
      <c r="O19" s="52">
        <f t="shared" si="1"/>
        <v>43.10344827586207</v>
      </c>
      <c r="P19" s="52">
        <v>56.89655172413793</v>
      </c>
      <c r="Q19" s="63">
        <v>361</v>
      </c>
      <c r="R19" s="64">
        <f t="shared" si="2"/>
        <v>38.22714681440443</v>
      </c>
      <c r="S19" s="64">
        <v>61.77285318559557</v>
      </c>
      <c r="T19" s="63">
        <v>324</v>
      </c>
      <c r="U19" s="64">
        <f t="shared" si="3"/>
        <v>37.03703703703704</v>
      </c>
      <c r="V19" s="64">
        <v>62.96296296296296</v>
      </c>
    </row>
    <row r="20" spans="1:22" s="54" customFormat="1" ht="18.75" customHeight="1">
      <c r="A20" s="59" t="s">
        <v>49</v>
      </c>
      <c r="B20" s="51">
        <v>6507</v>
      </c>
      <c r="C20" s="52">
        <f t="shared" si="4"/>
        <v>68.86429998463193</v>
      </c>
      <c r="D20" s="52">
        <v>31.13570001536807</v>
      </c>
      <c r="E20" s="53">
        <v>4437</v>
      </c>
      <c r="F20" s="52">
        <f t="shared" si="5"/>
        <v>73.04485012395763</v>
      </c>
      <c r="G20" s="52">
        <v>26.955149876042373</v>
      </c>
      <c r="H20" s="53">
        <v>1139</v>
      </c>
      <c r="I20" s="52">
        <f t="shared" si="6"/>
        <v>61.80860403863038</v>
      </c>
      <c r="J20" s="52">
        <v>38.19139596136962</v>
      </c>
      <c r="K20" s="53">
        <v>2057</v>
      </c>
      <c r="L20" s="52">
        <f t="shared" si="0"/>
        <v>67.47690811861935</v>
      </c>
      <c r="M20" s="52">
        <v>32.52309188138065</v>
      </c>
      <c r="N20" s="53">
        <v>6331</v>
      </c>
      <c r="O20" s="52">
        <f t="shared" si="1"/>
        <v>68.75691044068867</v>
      </c>
      <c r="P20" s="52">
        <v>31.243089559311326</v>
      </c>
      <c r="Q20" s="63">
        <v>2074</v>
      </c>
      <c r="R20" s="64">
        <f t="shared" si="2"/>
        <v>67.74349083895854</v>
      </c>
      <c r="S20" s="64">
        <v>32.25650916104147</v>
      </c>
      <c r="T20" s="63">
        <v>1760</v>
      </c>
      <c r="U20" s="64">
        <f t="shared" si="3"/>
        <v>67.72727272727272</v>
      </c>
      <c r="V20" s="64">
        <v>32.27272727272727</v>
      </c>
    </row>
    <row r="21" spans="1:22" s="54" customFormat="1" ht="18.75" customHeight="1">
      <c r="A21" s="59" t="s">
        <v>50</v>
      </c>
      <c r="B21" s="51">
        <v>2041</v>
      </c>
      <c r="C21" s="52">
        <f t="shared" si="4"/>
        <v>39.490445859872615</v>
      </c>
      <c r="D21" s="52">
        <v>60.509554140127385</v>
      </c>
      <c r="E21" s="53">
        <v>1149</v>
      </c>
      <c r="F21" s="52">
        <f t="shared" si="5"/>
        <v>37.59791122715405</v>
      </c>
      <c r="G21" s="52">
        <v>62.40208877284595</v>
      </c>
      <c r="H21" s="53">
        <v>293</v>
      </c>
      <c r="I21" s="52">
        <f t="shared" si="6"/>
        <v>23.89078498293516</v>
      </c>
      <c r="J21" s="52">
        <v>76.10921501706484</v>
      </c>
      <c r="K21" s="53">
        <v>590</v>
      </c>
      <c r="L21" s="52">
        <f t="shared" si="0"/>
        <v>31.35593220338984</v>
      </c>
      <c r="M21" s="52">
        <v>68.64406779661016</v>
      </c>
      <c r="N21" s="53">
        <v>1999</v>
      </c>
      <c r="O21" s="52">
        <f t="shared" si="1"/>
        <v>39.469734867433715</v>
      </c>
      <c r="P21" s="52">
        <v>60.530265132566285</v>
      </c>
      <c r="Q21" s="63">
        <v>651</v>
      </c>
      <c r="R21" s="64">
        <f t="shared" si="2"/>
        <v>34.56221198156682</v>
      </c>
      <c r="S21" s="64">
        <v>65.43778801843318</v>
      </c>
      <c r="T21" s="63">
        <v>584</v>
      </c>
      <c r="U21" s="64">
        <f t="shared" si="3"/>
        <v>33.04794520547945</v>
      </c>
      <c r="V21" s="64">
        <v>66.95205479452055</v>
      </c>
    </row>
    <row r="22" spans="1:22" s="54" customFormat="1" ht="18.75" customHeight="1">
      <c r="A22" s="59" t="s">
        <v>51</v>
      </c>
      <c r="B22" s="51">
        <v>774</v>
      </c>
      <c r="C22" s="52">
        <f t="shared" si="4"/>
        <v>62.91989664082688</v>
      </c>
      <c r="D22" s="52">
        <v>37.08010335917312</v>
      </c>
      <c r="E22" s="53">
        <v>427</v>
      </c>
      <c r="F22" s="52">
        <f t="shared" si="5"/>
        <v>68.85245901639344</v>
      </c>
      <c r="G22" s="52">
        <v>31.14754098360656</v>
      </c>
      <c r="H22" s="53">
        <v>120</v>
      </c>
      <c r="I22" s="52">
        <f t="shared" si="6"/>
        <v>76.66666666666666</v>
      </c>
      <c r="J22" s="52">
        <v>23.333333333333336</v>
      </c>
      <c r="K22" s="53">
        <v>158</v>
      </c>
      <c r="L22" s="52">
        <f t="shared" si="0"/>
        <v>56.9620253164557</v>
      </c>
      <c r="M22" s="52">
        <v>43.0379746835443</v>
      </c>
      <c r="N22" s="53">
        <v>759</v>
      </c>
      <c r="O22" s="52">
        <f t="shared" si="1"/>
        <v>63.63636363636363</v>
      </c>
      <c r="P22" s="52">
        <v>36.36363636363637</v>
      </c>
      <c r="Q22" s="63">
        <v>276</v>
      </c>
      <c r="R22" s="64">
        <f t="shared" si="2"/>
        <v>65.57971014492753</v>
      </c>
      <c r="S22" s="64">
        <v>34.42028985507247</v>
      </c>
      <c r="T22" s="63">
        <v>232</v>
      </c>
      <c r="U22" s="64">
        <f t="shared" si="3"/>
        <v>65.51724137931035</v>
      </c>
      <c r="V22" s="64">
        <v>34.48275862068966</v>
      </c>
    </row>
    <row r="23" spans="1:22" s="54" customFormat="1" ht="18.75" customHeight="1">
      <c r="A23" s="59" t="s">
        <v>52</v>
      </c>
      <c r="B23" s="51">
        <v>2356</v>
      </c>
      <c r="C23" s="52">
        <f t="shared" si="4"/>
        <v>60.90831918505942</v>
      </c>
      <c r="D23" s="52">
        <v>39.09168081494058</v>
      </c>
      <c r="E23" s="53">
        <v>1772</v>
      </c>
      <c r="F23" s="52">
        <f t="shared" si="5"/>
        <v>75.84650112866817</v>
      </c>
      <c r="G23" s="52">
        <v>24.15349887133183</v>
      </c>
      <c r="H23" s="53">
        <v>373</v>
      </c>
      <c r="I23" s="52">
        <f t="shared" si="6"/>
        <v>38.8739946380697</v>
      </c>
      <c r="J23" s="52">
        <v>61.1260053619303</v>
      </c>
      <c r="K23" s="53">
        <v>712</v>
      </c>
      <c r="L23" s="52">
        <f t="shared" si="0"/>
        <v>32.86516853932585</v>
      </c>
      <c r="M23" s="52">
        <v>67.13483146067415</v>
      </c>
      <c r="N23" s="53">
        <v>2337</v>
      </c>
      <c r="O23" s="52">
        <f t="shared" si="1"/>
        <v>60.932819854514335</v>
      </c>
      <c r="P23" s="52">
        <v>39.067180145485665</v>
      </c>
      <c r="Q23" s="63">
        <v>445</v>
      </c>
      <c r="R23" s="64">
        <f t="shared" si="2"/>
        <v>42.921348314606746</v>
      </c>
      <c r="S23" s="64">
        <v>57.078651685393254</v>
      </c>
      <c r="T23" s="63">
        <v>366</v>
      </c>
      <c r="U23" s="64">
        <f t="shared" si="3"/>
        <v>41.53005464480874</v>
      </c>
      <c r="V23" s="64">
        <v>58.46994535519126</v>
      </c>
    </row>
    <row r="24" spans="1:22" s="54" customFormat="1" ht="18.75" customHeight="1">
      <c r="A24" s="59" t="s">
        <v>53</v>
      </c>
      <c r="B24" s="51">
        <v>1415</v>
      </c>
      <c r="C24" s="52">
        <f t="shared" si="4"/>
        <v>22.120141342756185</v>
      </c>
      <c r="D24" s="52">
        <v>77.87985865724382</v>
      </c>
      <c r="E24" s="53">
        <v>1191</v>
      </c>
      <c r="F24" s="52">
        <f t="shared" si="5"/>
        <v>24.685138539042825</v>
      </c>
      <c r="G24" s="52">
        <v>75.31486146095718</v>
      </c>
      <c r="H24" s="53">
        <v>235</v>
      </c>
      <c r="I24" s="52">
        <f t="shared" si="6"/>
        <v>14.468085106382986</v>
      </c>
      <c r="J24" s="52">
        <v>85.53191489361701</v>
      </c>
      <c r="K24" s="53">
        <v>220</v>
      </c>
      <c r="L24" s="52">
        <f t="shared" si="0"/>
        <v>14.090909090909093</v>
      </c>
      <c r="M24" s="52">
        <v>85.9090909090909</v>
      </c>
      <c r="N24" s="53">
        <v>1391</v>
      </c>
      <c r="O24" s="52">
        <f t="shared" si="1"/>
        <v>21.85478073328541</v>
      </c>
      <c r="P24" s="52">
        <v>78.14521926671459</v>
      </c>
      <c r="Q24" s="63">
        <v>450</v>
      </c>
      <c r="R24" s="64">
        <f t="shared" si="2"/>
        <v>21.77777777777777</v>
      </c>
      <c r="S24" s="64">
        <v>78.22222222222223</v>
      </c>
      <c r="T24" s="63">
        <v>391</v>
      </c>
      <c r="U24" s="64">
        <f t="shared" si="3"/>
        <v>20.46035805626599</v>
      </c>
      <c r="V24" s="64">
        <v>79.53964194373401</v>
      </c>
    </row>
    <row r="25" spans="1:22" s="54" customFormat="1" ht="18.75" customHeight="1">
      <c r="A25" s="59" t="s">
        <v>54</v>
      </c>
      <c r="B25" s="51">
        <v>5785</v>
      </c>
      <c r="C25" s="52">
        <f t="shared" si="4"/>
        <v>63.64736387208298</v>
      </c>
      <c r="D25" s="52">
        <v>36.35263612791702</v>
      </c>
      <c r="E25" s="53">
        <v>4572</v>
      </c>
      <c r="F25" s="52">
        <f t="shared" si="5"/>
        <v>73.53455818022746</v>
      </c>
      <c r="G25" s="52">
        <v>26.46544181977253</v>
      </c>
      <c r="H25" s="53">
        <v>874</v>
      </c>
      <c r="I25" s="52">
        <f t="shared" si="6"/>
        <v>50</v>
      </c>
      <c r="J25" s="52">
        <v>50</v>
      </c>
      <c r="K25" s="53">
        <v>1763</v>
      </c>
      <c r="L25" s="52">
        <f t="shared" si="0"/>
        <v>45.207033465683494</v>
      </c>
      <c r="M25" s="52">
        <v>54.792966534316506</v>
      </c>
      <c r="N25" s="53">
        <v>5734</v>
      </c>
      <c r="O25" s="52">
        <f t="shared" si="1"/>
        <v>63.63794907568887</v>
      </c>
      <c r="P25" s="52">
        <v>36.36205092431113</v>
      </c>
      <c r="Q25" s="63">
        <v>1054</v>
      </c>
      <c r="R25" s="64">
        <f t="shared" si="2"/>
        <v>40.60721062618595</v>
      </c>
      <c r="S25" s="64">
        <v>59.39278937381405</v>
      </c>
      <c r="T25" s="63">
        <v>920</v>
      </c>
      <c r="U25" s="64">
        <f t="shared" si="3"/>
        <v>38.586956521739125</v>
      </c>
      <c r="V25" s="64">
        <v>61.413043478260875</v>
      </c>
    </row>
    <row r="26" spans="1:22" s="54" customFormat="1" ht="18.75" customHeight="1">
      <c r="A26" s="59" t="s">
        <v>55</v>
      </c>
      <c r="B26" s="51">
        <v>7867</v>
      </c>
      <c r="C26" s="52">
        <f t="shared" si="4"/>
        <v>56.85776026439558</v>
      </c>
      <c r="D26" s="52">
        <v>43.14223973560442</v>
      </c>
      <c r="E26" s="53">
        <v>4611</v>
      </c>
      <c r="F26" s="52">
        <f t="shared" si="5"/>
        <v>53.28562134027326</v>
      </c>
      <c r="G26" s="52">
        <v>46.71437865972674</v>
      </c>
      <c r="H26" s="53">
        <v>1323</v>
      </c>
      <c r="I26" s="52">
        <f t="shared" si="6"/>
        <v>53.96825396825397</v>
      </c>
      <c r="J26" s="52">
        <v>46.03174603174603</v>
      </c>
      <c r="K26" s="53">
        <v>2528</v>
      </c>
      <c r="L26" s="52">
        <f t="shared" si="0"/>
        <v>51.661392405063296</v>
      </c>
      <c r="M26" s="52">
        <v>48.338607594936704</v>
      </c>
      <c r="N26" s="53">
        <v>7784</v>
      </c>
      <c r="O26" s="52">
        <f t="shared" si="1"/>
        <v>56.95015416238438</v>
      </c>
      <c r="P26" s="52">
        <v>43.04984583761562</v>
      </c>
      <c r="Q26" s="63">
        <v>2554</v>
      </c>
      <c r="R26" s="64">
        <f t="shared" si="2"/>
        <v>54.42443226311668</v>
      </c>
      <c r="S26" s="64">
        <v>45.57556773688332</v>
      </c>
      <c r="T26" s="63">
        <v>2031</v>
      </c>
      <c r="U26" s="64">
        <f t="shared" si="3"/>
        <v>51.05859182668636</v>
      </c>
      <c r="V26" s="64">
        <v>48.94140817331364</v>
      </c>
    </row>
    <row r="27" spans="1:22" s="54" customFormat="1" ht="18.75" customHeight="1">
      <c r="A27" s="59" t="s">
        <v>56</v>
      </c>
      <c r="B27" s="51">
        <v>599</v>
      </c>
      <c r="C27" s="52">
        <f t="shared" si="4"/>
        <v>91.81969949916528</v>
      </c>
      <c r="D27" s="52">
        <v>8.180300500834724</v>
      </c>
      <c r="E27" s="53">
        <v>715</v>
      </c>
      <c r="F27" s="52">
        <f t="shared" si="5"/>
        <v>89.93006993006993</v>
      </c>
      <c r="G27" s="52">
        <v>10.06993006993007</v>
      </c>
      <c r="H27" s="53">
        <v>144</v>
      </c>
      <c r="I27" s="52">
        <f t="shared" si="6"/>
        <v>93.75</v>
      </c>
      <c r="J27" s="52">
        <v>6.25</v>
      </c>
      <c r="K27" s="53">
        <v>259</v>
      </c>
      <c r="L27" s="52">
        <f t="shared" si="0"/>
        <v>91.89189189189189</v>
      </c>
      <c r="M27" s="52">
        <v>8.108108108108109</v>
      </c>
      <c r="N27" s="53">
        <v>581</v>
      </c>
      <c r="O27" s="52">
        <f t="shared" si="1"/>
        <v>91.73838209982789</v>
      </c>
      <c r="P27" s="52">
        <v>8.261617900172118</v>
      </c>
      <c r="Q27" s="63">
        <v>106</v>
      </c>
      <c r="R27" s="64">
        <f t="shared" si="2"/>
        <v>95.28301886792453</v>
      </c>
      <c r="S27" s="64">
        <v>4.716981132075471</v>
      </c>
      <c r="T27" s="63">
        <v>79</v>
      </c>
      <c r="U27" s="64">
        <f t="shared" si="3"/>
        <v>94.9367088607595</v>
      </c>
      <c r="V27" s="64">
        <v>5.063291139240506</v>
      </c>
    </row>
    <row r="28" spans="1:22" s="54" customFormat="1" ht="18.75" customHeight="1">
      <c r="A28" s="59" t="s">
        <v>57</v>
      </c>
      <c r="B28" s="51">
        <v>1266</v>
      </c>
      <c r="C28" s="52">
        <f t="shared" si="4"/>
        <v>51.18483412322275</v>
      </c>
      <c r="D28" s="52">
        <v>48.81516587677725</v>
      </c>
      <c r="E28" s="53">
        <v>1072</v>
      </c>
      <c r="F28" s="52">
        <f t="shared" si="5"/>
        <v>58.48880597014926</v>
      </c>
      <c r="G28" s="52">
        <v>41.51119402985074</v>
      </c>
      <c r="H28" s="53">
        <v>206</v>
      </c>
      <c r="I28" s="52">
        <f t="shared" si="6"/>
        <v>45.14563106796117</v>
      </c>
      <c r="J28" s="52">
        <v>54.85436893203883</v>
      </c>
      <c r="K28" s="53">
        <v>241</v>
      </c>
      <c r="L28" s="52">
        <f t="shared" si="0"/>
        <v>41.07883817427386</v>
      </c>
      <c r="M28" s="52">
        <v>58.92116182572614</v>
      </c>
      <c r="N28" s="53">
        <v>1248</v>
      </c>
      <c r="O28" s="52">
        <f t="shared" si="1"/>
        <v>51.20192307692308</v>
      </c>
      <c r="P28" s="52">
        <v>48.79807692307692</v>
      </c>
      <c r="Q28" s="63">
        <v>310</v>
      </c>
      <c r="R28" s="64">
        <f t="shared" si="2"/>
        <v>45.16129032258065</v>
      </c>
      <c r="S28" s="64">
        <v>54.83870967741935</v>
      </c>
      <c r="T28" s="63">
        <v>250</v>
      </c>
      <c r="U28" s="64">
        <f t="shared" si="3"/>
        <v>45.6</v>
      </c>
      <c r="V28" s="64">
        <v>54.4</v>
      </c>
    </row>
    <row r="29" spans="1:22" s="54" customFormat="1" ht="18.75" customHeight="1">
      <c r="A29" s="59" t="s">
        <v>58</v>
      </c>
      <c r="B29" s="51">
        <v>4823</v>
      </c>
      <c r="C29" s="52">
        <f t="shared" si="4"/>
        <v>69.50031100974496</v>
      </c>
      <c r="D29" s="52">
        <v>30.49968899025503</v>
      </c>
      <c r="E29" s="53">
        <v>2687</v>
      </c>
      <c r="F29" s="52">
        <f t="shared" si="5"/>
        <v>74.24637141793822</v>
      </c>
      <c r="G29" s="52">
        <v>25.75362858206178</v>
      </c>
      <c r="H29" s="53">
        <v>777</v>
      </c>
      <c r="I29" s="52">
        <f t="shared" si="6"/>
        <v>66.66666666666666</v>
      </c>
      <c r="J29" s="52">
        <v>33.333333333333336</v>
      </c>
      <c r="K29" s="53">
        <v>1510</v>
      </c>
      <c r="L29" s="52">
        <f t="shared" si="0"/>
        <v>52.78145695364238</v>
      </c>
      <c r="M29" s="52">
        <v>47.21854304635762</v>
      </c>
      <c r="N29" s="53">
        <v>4767</v>
      </c>
      <c r="O29" s="52">
        <f t="shared" si="1"/>
        <v>69.43570379693728</v>
      </c>
      <c r="P29" s="52">
        <v>30.56429620306272</v>
      </c>
      <c r="Q29" s="63">
        <v>1386</v>
      </c>
      <c r="R29" s="64">
        <f t="shared" si="2"/>
        <v>68.83116883116884</v>
      </c>
      <c r="S29" s="64">
        <v>31.16883116883117</v>
      </c>
      <c r="T29" s="63">
        <v>1025</v>
      </c>
      <c r="U29" s="64">
        <f t="shared" si="3"/>
        <v>68.78048780487805</v>
      </c>
      <c r="V29" s="64">
        <v>31.21951219512195</v>
      </c>
    </row>
    <row r="30" spans="1:22" s="54" customFormat="1" ht="18.75" customHeight="1">
      <c r="A30" s="59" t="s">
        <v>59</v>
      </c>
      <c r="B30" s="51">
        <v>408</v>
      </c>
      <c r="C30" s="52">
        <f t="shared" si="4"/>
        <v>50</v>
      </c>
      <c r="D30" s="52">
        <v>50</v>
      </c>
      <c r="E30" s="53">
        <v>322</v>
      </c>
      <c r="F30" s="52">
        <f t="shared" si="5"/>
        <v>50.93167701863354</v>
      </c>
      <c r="G30" s="52">
        <v>49.06832298136646</v>
      </c>
      <c r="H30" s="53">
        <v>83</v>
      </c>
      <c r="I30" s="52">
        <f t="shared" si="6"/>
        <v>25.301204819277103</v>
      </c>
      <c r="J30" s="52">
        <v>74.6987951807229</v>
      </c>
      <c r="K30" s="53">
        <v>121</v>
      </c>
      <c r="L30" s="52">
        <f t="shared" si="0"/>
        <v>25.619834710743802</v>
      </c>
      <c r="M30" s="52">
        <v>74.3801652892562</v>
      </c>
      <c r="N30" s="53">
        <v>406</v>
      </c>
      <c r="O30" s="52">
        <f t="shared" si="1"/>
        <v>49.99999999999999</v>
      </c>
      <c r="P30" s="52">
        <v>50.00000000000001</v>
      </c>
      <c r="Q30" s="63">
        <v>105</v>
      </c>
      <c r="R30" s="64">
        <f t="shared" si="2"/>
        <v>40.952380952380956</v>
      </c>
      <c r="S30" s="64">
        <v>59.047619047619044</v>
      </c>
      <c r="T30" s="63">
        <v>94</v>
      </c>
      <c r="U30" s="64">
        <f t="shared" si="3"/>
        <v>40.42553191489361</v>
      </c>
      <c r="V30" s="64">
        <v>59.57446808510639</v>
      </c>
    </row>
    <row r="31" spans="1:22" s="54" customFormat="1" ht="18.75" customHeight="1">
      <c r="A31" s="61" t="s">
        <v>60</v>
      </c>
      <c r="B31" s="51">
        <v>1117</v>
      </c>
      <c r="C31" s="52">
        <f t="shared" si="4"/>
        <v>35.09400179051029</v>
      </c>
      <c r="D31" s="52">
        <v>64.90599820948971</v>
      </c>
      <c r="E31" s="53">
        <v>982</v>
      </c>
      <c r="F31" s="52">
        <f t="shared" si="5"/>
        <v>38.79837067209776</v>
      </c>
      <c r="G31" s="52">
        <v>61.20162932790224</v>
      </c>
      <c r="H31" s="53">
        <v>177</v>
      </c>
      <c r="I31" s="52">
        <f t="shared" si="6"/>
        <v>22.598870056497177</v>
      </c>
      <c r="J31" s="52">
        <v>77.40112994350282</v>
      </c>
      <c r="K31" s="53">
        <v>368</v>
      </c>
      <c r="L31" s="52">
        <f t="shared" si="0"/>
        <v>23.641304347826093</v>
      </c>
      <c r="M31" s="52">
        <v>76.3586956521739</v>
      </c>
      <c r="N31" s="53">
        <v>1097</v>
      </c>
      <c r="O31" s="52">
        <f t="shared" si="1"/>
        <v>35.004557885141296</v>
      </c>
      <c r="P31" s="52">
        <v>64.9954421148587</v>
      </c>
      <c r="Q31" s="63">
        <v>382</v>
      </c>
      <c r="R31" s="64">
        <f t="shared" si="2"/>
        <v>28.272251308900522</v>
      </c>
      <c r="S31" s="64">
        <v>71.72774869109948</v>
      </c>
      <c r="T31" s="63">
        <v>345</v>
      </c>
      <c r="U31" s="64">
        <f t="shared" si="3"/>
        <v>26.376811594202906</v>
      </c>
      <c r="V31" s="64">
        <v>73.6231884057971</v>
      </c>
    </row>
    <row r="32" spans="1:22" s="54" customFormat="1" ht="18.75" customHeight="1">
      <c r="A32" s="59" t="s">
        <v>61</v>
      </c>
      <c r="B32" s="51">
        <v>2025</v>
      </c>
      <c r="C32" s="52">
        <f t="shared" si="4"/>
        <v>76.19753086419753</v>
      </c>
      <c r="D32" s="52">
        <v>23.80246913580247</v>
      </c>
      <c r="E32" s="53">
        <v>2490</v>
      </c>
      <c r="F32" s="52">
        <f t="shared" si="5"/>
        <v>81.0441767068273</v>
      </c>
      <c r="G32" s="52">
        <v>18.955823293172692</v>
      </c>
      <c r="H32" s="53">
        <v>413</v>
      </c>
      <c r="I32" s="52">
        <f t="shared" si="6"/>
        <v>71.1864406779661</v>
      </c>
      <c r="J32" s="52">
        <v>28.8135593220339</v>
      </c>
      <c r="K32" s="53">
        <v>834</v>
      </c>
      <c r="L32" s="52">
        <f t="shared" si="0"/>
        <v>74.10071942446044</v>
      </c>
      <c r="M32" s="52">
        <v>25.899280575539567</v>
      </c>
      <c r="N32" s="53">
        <v>2013</v>
      </c>
      <c r="O32" s="52">
        <f t="shared" si="1"/>
        <v>76.25434674615002</v>
      </c>
      <c r="P32" s="52">
        <v>23.745653253849976</v>
      </c>
      <c r="Q32" s="63">
        <v>482</v>
      </c>
      <c r="R32" s="64">
        <f t="shared" si="2"/>
        <v>74.89626556016597</v>
      </c>
      <c r="S32" s="64">
        <v>25.103734439834025</v>
      </c>
      <c r="T32" s="63">
        <v>369</v>
      </c>
      <c r="U32" s="64">
        <f t="shared" si="3"/>
        <v>73.17073170731707</v>
      </c>
      <c r="V32" s="64">
        <v>26.829268292682926</v>
      </c>
    </row>
    <row r="33" spans="1:22" s="54" customFormat="1" ht="18.75" customHeight="1">
      <c r="A33" s="61" t="s">
        <v>62</v>
      </c>
      <c r="B33" s="51">
        <v>1834</v>
      </c>
      <c r="C33" s="52">
        <f t="shared" si="4"/>
        <v>75.40894220283533</v>
      </c>
      <c r="D33" s="52">
        <v>24.591057797164666</v>
      </c>
      <c r="E33" s="53">
        <v>2092</v>
      </c>
      <c r="F33" s="52">
        <f t="shared" si="5"/>
        <v>80.25812619502868</v>
      </c>
      <c r="G33" s="52">
        <v>19.741873804971316</v>
      </c>
      <c r="H33" s="53">
        <v>354</v>
      </c>
      <c r="I33" s="52">
        <f t="shared" si="6"/>
        <v>68.07909604519774</v>
      </c>
      <c r="J33" s="52">
        <v>31.92090395480226</v>
      </c>
      <c r="K33" s="53">
        <v>604</v>
      </c>
      <c r="L33" s="52">
        <f t="shared" si="0"/>
        <v>45.033112582781456</v>
      </c>
      <c r="M33" s="52">
        <v>54.966887417218544</v>
      </c>
      <c r="N33" s="53">
        <v>1824</v>
      </c>
      <c r="O33" s="52">
        <f t="shared" si="1"/>
        <v>75.49342105263158</v>
      </c>
      <c r="P33" s="52">
        <v>24.506578947368425</v>
      </c>
      <c r="Q33" s="63">
        <v>367</v>
      </c>
      <c r="R33" s="64">
        <f t="shared" si="2"/>
        <v>71.38964577656675</v>
      </c>
      <c r="S33" s="64">
        <v>28.610354223433244</v>
      </c>
      <c r="T33" s="63">
        <v>306</v>
      </c>
      <c r="U33" s="64">
        <f t="shared" si="3"/>
        <v>72.54901960784314</v>
      </c>
      <c r="V33" s="64">
        <v>27.45098039215686</v>
      </c>
    </row>
    <row r="34" spans="1:22" s="54" customFormat="1" ht="18.75" customHeight="1">
      <c r="A34" s="61" t="s">
        <v>63</v>
      </c>
      <c r="B34" s="51">
        <v>1512</v>
      </c>
      <c r="C34" s="52">
        <f t="shared" si="4"/>
        <v>32.407407407407405</v>
      </c>
      <c r="D34" s="52">
        <v>67.5925925925926</v>
      </c>
      <c r="E34" s="53">
        <v>1601</v>
      </c>
      <c r="F34" s="52">
        <f t="shared" si="5"/>
        <v>43.597751405371646</v>
      </c>
      <c r="G34" s="52">
        <v>56.402248594628354</v>
      </c>
      <c r="H34" s="53">
        <v>272</v>
      </c>
      <c r="I34" s="52">
        <f t="shared" si="6"/>
        <v>19.117647058823536</v>
      </c>
      <c r="J34" s="52">
        <v>80.88235294117646</v>
      </c>
      <c r="K34" s="53">
        <v>531</v>
      </c>
      <c r="L34" s="52">
        <f t="shared" si="0"/>
        <v>8.286252354048955</v>
      </c>
      <c r="M34" s="52">
        <v>91.71374764595105</v>
      </c>
      <c r="N34" s="53">
        <v>1488</v>
      </c>
      <c r="O34" s="52">
        <f t="shared" si="1"/>
        <v>32.05645161290323</v>
      </c>
      <c r="P34" s="52">
        <v>67.94354838709677</v>
      </c>
      <c r="Q34" s="63">
        <v>345</v>
      </c>
      <c r="R34" s="64">
        <f t="shared" si="2"/>
        <v>26.376811594202906</v>
      </c>
      <c r="S34" s="64">
        <v>73.6231884057971</v>
      </c>
      <c r="T34" s="63">
        <v>297</v>
      </c>
      <c r="U34" s="64">
        <f t="shared" si="3"/>
        <v>24.915824915824928</v>
      </c>
      <c r="V34" s="64">
        <v>75.08417508417507</v>
      </c>
    </row>
    <row r="35" spans="19:21" ht="14.25">
      <c r="S35" s="57"/>
      <c r="T35" s="57"/>
      <c r="U35" s="57"/>
    </row>
    <row r="36" spans="19:21" ht="14.25">
      <c r="S36" s="57"/>
      <c r="T36" s="57"/>
      <c r="U36" s="57"/>
    </row>
    <row r="37" spans="19:21" ht="14.25">
      <c r="S37" s="57"/>
      <c r="T37" s="57"/>
      <c r="U37" s="57"/>
    </row>
    <row r="38" spans="19:21" ht="14.25">
      <c r="S38" s="57"/>
      <c r="T38" s="57"/>
      <c r="U38" s="57"/>
    </row>
    <row r="39" spans="19:21" ht="14.25">
      <c r="S39" s="57"/>
      <c r="T39" s="57"/>
      <c r="U39" s="57"/>
    </row>
    <row r="40" spans="19:21" ht="14.25">
      <c r="S40" s="57"/>
      <c r="T40" s="57"/>
      <c r="U40" s="57"/>
    </row>
    <row r="41" spans="19:21" ht="14.25">
      <c r="S41" s="57"/>
      <c r="T41" s="57"/>
      <c r="U41" s="57"/>
    </row>
    <row r="42" spans="19:21" ht="14.25">
      <c r="S42" s="57"/>
      <c r="T42" s="57"/>
      <c r="U42" s="57"/>
    </row>
    <row r="43" spans="19:21" ht="14.25">
      <c r="S43" s="57"/>
      <c r="T43" s="57"/>
      <c r="U43" s="57"/>
    </row>
    <row r="44" spans="19:21" ht="14.25">
      <c r="S44" s="57"/>
      <c r="T44" s="57"/>
      <c r="U44" s="57"/>
    </row>
    <row r="45" spans="19:21" ht="14.25">
      <c r="S45" s="57"/>
      <c r="T45" s="57"/>
      <c r="U45" s="57"/>
    </row>
    <row r="46" spans="19:21" ht="14.25">
      <c r="S46" s="57"/>
      <c r="T46" s="57"/>
      <c r="U46" s="57"/>
    </row>
    <row r="47" spans="19:21" ht="14.25">
      <c r="S47" s="57"/>
      <c r="T47" s="57"/>
      <c r="U47" s="57"/>
    </row>
    <row r="48" spans="19:21" ht="14.25">
      <c r="S48" s="57"/>
      <c r="T48" s="57"/>
      <c r="U48" s="57"/>
    </row>
    <row r="49" spans="19:21" ht="14.25">
      <c r="S49" s="57"/>
      <c r="T49" s="57"/>
      <c r="U49" s="57"/>
    </row>
    <row r="50" spans="19:21" ht="14.25">
      <c r="S50" s="57"/>
      <c r="T50" s="57"/>
      <c r="U50" s="57"/>
    </row>
    <row r="51" spans="19:21" ht="14.25">
      <c r="S51" s="57"/>
      <c r="T51" s="57"/>
      <c r="U51" s="57"/>
    </row>
    <row r="52" spans="19:21" ht="14.25">
      <c r="S52" s="57"/>
      <c r="T52" s="57"/>
      <c r="U52" s="57"/>
    </row>
    <row r="53" spans="19:21" ht="14.25">
      <c r="S53" s="57"/>
      <c r="T53" s="57"/>
      <c r="U53" s="57"/>
    </row>
    <row r="54" spans="19:21" ht="14.25">
      <c r="S54" s="57"/>
      <c r="T54" s="57"/>
      <c r="U54" s="57"/>
    </row>
    <row r="55" spans="19:21" ht="14.25">
      <c r="S55" s="57"/>
      <c r="T55" s="57"/>
      <c r="U55" s="57"/>
    </row>
    <row r="56" spans="19:21" ht="14.25">
      <c r="S56" s="57"/>
      <c r="T56" s="57"/>
      <c r="U56" s="57"/>
    </row>
    <row r="57" spans="19:21" ht="14.25">
      <c r="S57" s="57"/>
      <c r="T57" s="57"/>
      <c r="U57" s="57"/>
    </row>
    <row r="58" spans="19:21" ht="14.25">
      <c r="S58" s="57"/>
      <c r="T58" s="57"/>
      <c r="U58" s="57"/>
    </row>
    <row r="59" spans="19:21" ht="14.25">
      <c r="S59" s="57"/>
      <c r="T59" s="57"/>
      <c r="U59" s="57"/>
    </row>
    <row r="60" spans="19:21" ht="14.25">
      <c r="S60" s="57"/>
      <c r="T60" s="57"/>
      <c r="U60" s="57"/>
    </row>
    <row r="61" spans="19:21" ht="14.25">
      <c r="S61" s="57"/>
      <c r="T61" s="57"/>
      <c r="U61" s="57"/>
    </row>
    <row r="62" spans="19:21" ht="14.25">
      <c r="S62" s="57"/>
      <c r="T62" s="57"/>
      <c r="U62" s="57"/>
    </row>
    <row r="63" spans="19:21" ht="14.25">
      <c r="S63" s="57"/>
      <c r="T63" s="57"/>
      <c r="U63" s="57"/>
    </row>
    <row r="64" spans="19:21" ht="14.25">
      <c r="S64" s="57"/>
      <c r="T64" s="57"/>
      <c r="U64" s="57"/>
    </row>
    <row r="65" spans="19:21" ht="14.25">
      <c r="S65" s="57"/>
      <c r="T65" s="57"/>
      <c r="U65" s="57"/>
    </row>
    <row r="66" spans="19:21" ht="14.25">
      <c r="S66" s="57"/>
      <c r="T66" s="57"/>
      <c r="U66" s="57"/>
    </row>
    <row r="67" spans="19:21" ht="14.25">
      <c r="S67" s="57"/>
      <c r="T67" s="57"/>
      <c r="U67" s="57"/>
    </row>
    <row r="68" spans="19:21" ht="14.25">
      <c r="S68" s="57"/>
      <c r="T68" s="57"/>
      <c r="U68" s="57"/>
    </row>
    <row r="69" spans="19:21" ht="14.25">
      <c r="S69" s="57"/>
      <c r="T69" s="57"/>
      <c r="U69" s="57"/>
    </row>
    <row r="70" spans="19:21" ht="14.25">
      <c r="S70" s="57"/>
      <c r="T70" s="57"/>
      <c r="U70" s="57"/>
    </row>
    <row r="71" spans="19:21" ht="14.25">
      <c r="S71" s="57"/>
      <c r="T71" s="57"/>
      <c r="U71" s="57"/>
    </row>
    <row r="72" spans="19:21" ht="14.25">
      <c r="S72" s="57"/>
      <c r="T72" s="57"/>
      <c r="U72" s="57"/>
    </row>
    <row r="73" spans="19:21" ht="14.25">
      <c r="S73" s="57"/>
      <c r="T73" s="57"/>
      <c r="U73" s="57"/>
    </row>
    <row r="74" spans="19:21" ht="14.25">
      <c r="S74" s="57"/>
      <c r="T74" s="57"/>
      <c r="U74" s="57"/>
    </row>
    <row r="75" spans="19:21" ht="14.25">
      <c r="S75" s="57"/>
      <c r="T75" s="57"/>
      <c r="U75" s="57"/>
    </row>
    <row r="76" spans="19:21" ht="14.25">
      <c r="S76" s="57"/>
      <c r="T76" s="57"/>
      <c r="U76" s="57"/>
    </row>
    <row r="77" spans="19:21" ht="14.25">
      <c r="S77" s="57"/>
      <c r="T77" s="57"/>
      <c r="U77" s="57"/>
    </row>
    <row r="78" spans="19:21" ht="14.25">
      <c r="S78" s="57"/>
      <c r="T78" s="57"/>
      <c r="U78" s="57"/>
    </row>
    <row r="79" spans="19:21" ht="14.25">
      <c r="S79" s="57"/>
      <c r="T79" s="57"/>
      <c r="U79" s="57"/>
    </row>
    <row r="80" spans="19:21" ht="14.25">
      <c r="S80" s="57"/>
      <c r="T80" s="57"/>
      <c r="U80" s="57"/>
    </row>
    <row r="81" spans="19:21" ht="14.25">
      <c r="S81" s="57"/>
      <c r="T81" s="57"/>
      <c r="U81" s="57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.5905511811023623" bottom="0" header="0.2362204724409449" footer="0.1968503937007874"/>
  <pageSetup horizontalDpi="600" verticalDpi="600" orientation="landscape" paperSize="9" scale="75" r:id="rId1"/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2019-01-22T12:20:31Z</cp:lastPrinted>
  <dcterms:created xsi:type="dcterms:W3CDTF">2017-12-13T08:08:22Z</dcterms:created>
  <dcterms:modified xsi:type="dcterms:W3CDTF">2019-01-22T12:22:38Z</dcterms:modified>
  <cp:category/>
  <cp:version/>
  <cp:contentType/>
  <cp:contentStatus/>
</cp:coreProperties>
</file>